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 filterPrivacy="1"/>
  <bookViews>
    <workbookView xWindow="0" yWindow="0" windowWidth="19440" windowHeight="11760" activeTab="2"/>
  </bookViews>
  <sheets>
    <sheet name="титул" sheetId="1" r:id="rId1"/>
    <sheet name="компл кл" sheetId="2" r:id="rId2"/>
    <sheet name="свод" sheetId="3" r:id="rId3"/>
  </sheets>
  <definedNames>
    <definedName name="_xlnm.Print_Titles" localSheetId="1">'компл кл'!$4:$6</definedName>
  </definedName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2" l="1"/>
  <c r="C11" i="2"/>
  <c r="C15" i="2"/>
  <c r="C19" i="2"/>
  <c r="E38" i="2"/>
  <c r="E15" i="2"/>
  <c r="E19" i="2"/>
  <c r="E47" i="2"/>
  <c r="E42" i="2"/>
  <c r="E32" i="2"/>
  <c r="E27" i="2"/>
  <c r="E23" i="2"/>
  <c r="F20" i="3"/>
  <c r="F19" i="3"/>
  <c r="F17" i="3"/>
  <c r="F16" i="3"/>
  <c r="F15" i="3"/>
  <c r="F14" i="3"/>
  <c r="F13" i="3"/>
  <c r="F12" i="3"/>
  <c r="F11" i="3"/>
  <c r="F10" i="3"/>
  <c r="F9" i="3"/>
  <c r="F8" i="3"/>
  <c r="D21" i="3"/>
  <c r="D18" i="3"/>
  <c r="F18" i="3" s="1"/>
  <c r="D12" i="3"/>
  <c r="D22" i="3" s="1"/>
  <c r="B21" i="3"/>
  <c r="F21" i="3" s="1"/>
  <c r="B18" i="3"/>
  <c r="B12" i="3"/>
  <c r="D47" i="2"/>
  <c r="D32" i="2"/>
  <c r="D27" i="2"/>
  <c r="B27" i="2"/>
  <c r="C23" i="2"/>
  <c r="C27" i="2"/>
  <c r="C32" i="2"/>
  <c r="C42" i="2"/>
  <c r="C47" i="2"/>
  <c r="B47" i="2"/>
  <c r="B32" i="2"/>
  <c r="B22" i="3" l="1"/>
  <c r="F22" i="3" s="1"/>
  <c r="C54" i="2"/>
  <c r="M54" i="2"/>
  <c r="E54" i="2" l="1"/>
  <c r="H12" i="3"/>
  <c r="P21" i="3"/>
  <c r="P18" i="3"/>
  <c r="P12" i="3"/>
  <c r="N21" i="3"/>
  <c r="N18" i="3"/>
  <c r="N22" i="3" s="1"/>
  <c r="P22" i="3" l="1"/>
  <c r="R11" i="3"/>
  <c r="R21" i="3" l="1"/>
  <c r="R18" i="3"/>
  <c r="R10" i="3"/>
  <c r="R9" i="3"/>
  <c r="R8" i="3"/>
  <c r="E12" i="3"/>
  <c r="E18" i="3"/>
  <c r="E21" i="3"/>
  <c r="R12" i="3" l="1"/>
  <c r="R22" i="3" s="1"/>
  <c r="E22" i="3"/>
  <c r="S9" i="3" l="1"/>
  <c r="S10" i="3"/>
  <c r="S11" i="3"/>
  <c r="S8" i="3"/>
  <c r="G20" i="3"/>
  <c r="G19" i="3"/>
  <c r="G14" i="3"/>
  <c r="G15" i="3"/>
  <c r="G16" i="3"/>
  <c r="G17" i="3"/>
  <c r="G13" i="3"/>
  <c r="G9" i="3"/>
  <c r="G10" i="3"/>
  <c r="G11" i="3"/>
  <c r="G8" i="3"/>
  <c r="C21" i="3"/>
  <c r="G21" i="3" s="1"/>
  <c r="O21" i="3"/>
  <c r="Q21" i="3"/>
  <c r="S21" i="3"/>
  <c r="C18" i="3"/>
  <c r="G18" i="3" s="1"/>
  <c r="O18" i="3"/>
  <c r="Q18" i="3"/>
  <c r="S18" i="3"/>
  <c r="C12" i="3"/>
  <c r="Q12" i="3"/>
  <c r="G12" i="3" l="1"/>
  <c r="C22" i="3"/>
  <c r="Q22" i="3"/>
  <c r="O22" i="3"/>
  <c r="S12" i="3"/>
  <c r="S22" i="3" s="1"/>
  <c r="G22" i="3"/>
</calcChain>
</file>

<file path=xl/sharedStrings.xml><?xml version="1.0" encoding="utf-8"?>
<sst xmlns="http://schemas.openxmlformats.org/spreadsheetml/2006/main" count="157" uniqueCount="89">
  <si>
    <t>Согласовано</t>
  </si>
  <si>
    <t>Начальник управления образования</t>
  </si>
  <si>
    <t>Утверждаю</t>
  </si>
  <si>
    <t>Директор школы</t>
  </si>
  <si>
    <t>_________________</t>
  </si>
  <si>
    <t>Комплектование</t>
  </si>
  <si>
    <t>Л.В.Золотарева</t>
  </si>
  <si>
    <t>С.Р.Мулюкова</t>
  </si>
  <si>
    <t>Класс</t>
  </si>
  <si>
    <t>Количество обучающихся всего</t>
  </si>
  <si>
    <t>в том числе по программам обучения</t>
  </si>
  <si>
    <t>Общеобразовательные</t>
  </si>
  <si>
    <t>Естественно-научные</t>
  </si>
  <si>
    <t>Гуманитарные</t>
  </si>
  <si>
    <t>Технические</t>
  </si>
  <si>
    <t>Социально-экономические</t>
  </si>
  <si>
    <t>в том числе количество учеников на домашнем обучении</t>
  </si>
  <si>
    <t>1а</t>
  </si>
  <si>
    <t>1б</t>
  </si>
  <si>
    <t>1в</t>
  </si>
  <si>
    <t>2а</t>
  </si>
  <si>
    <t>2б</t>
  </si>
  <si>
    <t>2в</t>
  </si>
  <si>
    <t>итого по 2 классам</t>
  </si>
  <si>
    <t>3а</t>
  </si>
  <si>
    <t>3б</t>
  </si>
  <si>
    <t>3в</t>
  </si>
  <si>
    <t>итого по 3 классам</t>
  </si>
  <si>
    <t>4а</t>
  </si>
  <si>
    <t>4б</t>
  </si>
  <si>
    <t>4в</t>
  </si>
  <si>
    <t>итого по 4 классам</t>
  </si>
  <si>
    <t>язык обучения</t>
  </si>
  <si>
    <t>5а</t>
  </si>
  <si>
    <t>5б</t>
  </si>
  <si>
    <t>5в</t>
  </si>
  <si>
    <t>итого по 5 классам</t>
  </si>
  <si>
    <t>6а</t>
  </si>
  <si>
    <t>6б</t>
  </si>
  <si>
    <t>6в</t>
  </si>
  <si>
    <t>итого по 6 классам</t>
  </si>
  <si>
    <t>7а</t>
  </si>
  <si>
    <t>7б</t>
  </si>
  <si>
    <t>итого по 7 классам</t>
  </si>
  <si>
    <t>8а</t>
  </si>
  <si>
    <t>8б</t>
  </si>
  <si>
    <t>итого по 8 классам</t>
  </si>
  <si>
    <t>9а</t>
  </si>
  <si>
    <t>9б</t>
  </si>
  <si>
    <t>итого по 9 классам</t>
  </si>
  <si>
    <t>10а</t>
  </si>
  <si>
    <t>итого по 10 классам</t>
  </si>
  <si>
    <t>11а</t>
  </si>
  <si>
    <t>итого по 11 классам</t>
  </si>
  <si>
    <t>итого по 1-11 классам</t>
  </si>
  <si>
    <t>Паралель</t>
  </si>
  <si>
    <t>комплектование классов</t>
  </si>
  <si>
    <t>кол-во классов</t>
  </si>
  <si>
    <t>кол-во уч-ся</t>
  </si>
  <si>
    <t>наполняемость</t>
  </si>
  <si>
    <t>комплектование групп дополнительного образования (кружковая работа)</t>
  </si>
  <si>
    <t>комплектование групп продленного дня</t>
  </si>
  <si>
    <t>кол-во групп</t>
  </si>
  <si>
    <t>1-4 классы</t>
  </si>
  <si>
    <t>5-9 классы</t>
  </si>
  <si>
    <t>10-11 классы</t>
  </si>
  <si>
    <t>1-11 классы</t>
  </si>
  <si>
    <r>
      <t xml:space="preserve">по учреждению </t>
    </r>
    <r>
      <rPr>
        <u/>
        <sz val="12"/>
        <color theme="1"/>
        <rFont val="Times New Roman"/>
        <family val="1"/>
        <charset val="204"/>
      </rPr>
      <t>МБОУ "Средняя общеобразовательная школа №  20"</t>
    </r>
  </si>
  <si>
    <r>
      <t xml:space="preserve">по учреждению </t>
    </r>
    <r>
      <rPr>
        <u/>
        <sz val="12"/>
        <color theme="1"/>
        <rFont val="Times New Roman"/>
        <family val="1"/>
        <charset val="204"/>
      </rPr>
      <t>МБОУ "Средняя общеобразовательная школа № 20"</t>
    </r>
  </si>
  <si>
    <t>Муниципального бюджетного общеобразовательного учреждения города Набережные Челны</t>
  </si>
  <si>
    <t>"Средняя общеобразовательная школа № 20"</t>
  </si>
  <si>
    <t>Директор МБОУ "СОШ № 20"</t>
  </si>
  <si>
    <t>татарский</t>
  </si>
  <si>
    <t>русский</t>
  </si>
  <si>
    <t>_____________________ Р.Н. Хузин</t>
  </si>
  <si>
    <t>7в</t>
  </si>
  <si>
    <t>Универсальные</t>
  </si>
  <si>
    <t>8в</t>
  </si>
  <si>
    <t>2022-2023</t>
  </si>
  <si>
    <t>9в</t>
  </si>
  <si>
    <t>2022-23</t>
  </si>
  <si>
    <t>итого по 1 классам</t>
  </si>
  <si>
    <t>_______________ Мансурова А.М.</t>
  </si>
  <si>
    <t>на 2023-2024 учебный год</t>
  </si>
  <si>
    <t>Комплектование классов на 2023-2024 учебный год (на 1 сентября 2023 года)</t>
  </si>
  <si>
    <t>2023-2024</t>
  </si>
  <si>
    <t>7г</t>
  </si>
  <si>
    <t>Мансурова А.М.</t>
  </si>
  <si>
    <t>2023-24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</si>
</sst>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u/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6">
    <fill>
      <patternFill patternType="none"/>
    </fill>
    <fill>
      <patternFill patternType="gray125"/>
    </fill>
    <fill>
      <patternFill patternType="solid">
        <fgColor theme="2" tint="-9.9978637043366805E-2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2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93">
    <xf numFmtId="0" fontId="0" fillId="0" borderId="0" xfId="0"/>
    <xf numFmtId="0" fontId="2" fillId="0" borderId="0" xfId="0" applyFont="1"/>
    <xf numFmtId="0" fontId="2" fillId="0" borderId="0" xfId="0" applyFont="1" applyAlignment="1">
      <alignment horizontal="center"/>
    </xf>
    <xf numFmtId="0" fontId="3" fillId="0" borderId="1" xfId="0" applyFont="1" applyBorder="1" applyAlignment="1">
      <alignment horizontal="center" wrapText="1"/>
    </xf>
    <xf numFmtId="0" fontId="2" fillId="0" borderId="1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wrapText="1"/>
    </xf>
    <xf numFmtId="0" fontId="3" fillId="0" borderId="0" xfId="0" applyFont="1"/>
    <xf numFmtId="0" fontId="1" fillId="3" borderId="1" xfId="0" applyFont="1" applyFill="1" applyBorder="1" applyAlignment="1">
      <alignment horizontal="center"/>
    </xf>
    <xf numFmtId="0" fontId="4" fillId="3" borderId="1" xfId="0" applyFont="1" applyFill="1" applyBorder="1" applyAlignment="1">
      <alignment horizontal="center"/>
    </xf>
    <xf numFmtId="0" fontId="2" fillId="4" borderId="0" xfId="0" applyFont="1" applyFill="1"/>
    <xf numFmtId="0" fontId="2" fillId="4" borderId="0" xfId="0" applyFont="1" applyFill="1" applyAlignment="1">
      <alignment horizontal="center"/>
    </xf>
    <xf numFmtId="0" fontId="2" fillId="4" borderId="1" xfId="0" applyFont="1" applyFill="1" applyBorder="1" applyAlignment="1">
      <alignment horizontal="center" textRotation="90"/>
    </xf>
    <xf numFmtId="0" fontId="2" fillId="4" borderId="1" xfId="0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6" fillId="4" borderId="1" xfId="0" applyFont="1" applyFill="1" applyBorder="1" applyAlignment="1">
      <alignment horizontal="center"/>
    </xf>
    <xf numFmtId="0" fontId="7" fillId="4" borderId="1" xfId="0" applyFont="1" applyFill="1" applyBorder="1" applyAlignment="1">
      <alignment horizontal="center"/>
    </xf>
    <xf numFmtId="164" fontId="6" fillId="4" borderId="0" xfId="0" applyNumberFormat="1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5" borderId="1" xfId="0" applyFont="1" applyFill="1" applyBorder="1" applyAlignment="1">
      <alignment horizontal="center" textRotation="90"/>
    </xf>
    <xf numFmtId="0" fontId="2" fillId="5" borderId="1" xfId="0" applyFont="1" applyFill="1" applyBorder="1" applyAlignment="1">
      <alignment horizontal="center"/>
    </xf>
    <xf numFmtId="0" fontId="2" fillId="5" borderId="1" xfId="0" applyFont="1" applyFill="1" applyBorder="1"/>
    <xf numFmtId="0" fontId="3" fillId="5" borderId="1" xfId="0" applyFont="1" applyFill="1" applyBorder="1"/>
    <xf numFmtId="0" fontId="2" fillId="5" borderId="0" xfId="0" applyFont="1" applyFill="1" applyAlignment="1">
      <alignment horizontal="center"/>
    </xf>
    <xf numFmtId="0" fontId="2" fillId="4" borderId="1" xfId="0" applyFont="1" applyFill="1" applyBorder="1"/>
    <xf numFmtId="0" fontId="2" fillId="4" borderId="0" xfId="0" applyFont="1" applyFill="1" applyAlignment="1">
      <alignment horizontal="center"/>
    </xf>
    <xf numFmtId="0" fontId="3" fillId="4" borderId="1" xfId="0" applyFont="1" applyFill="1" applyBorder="1"/>
    <xf numFmtId="0" fontId="2" fillId="0" borderId="1" xfId="0" applyFont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3" fillId="5" borderId="2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/>
    </xf>
    <xf numFmtId="0" fontId="4" fillId="0" borderId="2" xfId="0" applyFont="1" applyBorder="1" applyAlignment="1">
      <alignment horizontal="center" wrapText="1"/>
    </xf>
    <xf numFmtId="0" fontId="4" fillId="3" borderId="2" xfId="0" applyFont="1" applyFill="1" applyBorder="1" applyAlignment="1">
      <alignment horizontal="center" wrapText="1"/>
    </xf>
    <xf numFmtId="0" fontId="1" fillId="4" borderId="7" xfId="0" applyFont="1" applyFill="1" applyBorder="1" applyAlignment="1">
      <alignment horizontal="center"/>
    </xf>
    <xf numFmtId="164" fontId="6" fillId="3" borderId="8" xfId="0" applyNumberFormat="1" applyFont="1" applyFill="1" applyBorder="1" applyAlignment="1">
      <alignment horizontal="center"/>
    </xf>
    <xf numFmtId="0" fontId="6" fillId="3" borderId="8" xfId="0" applyFont="1" applyFill="1" applyBorder="1" applyAlignment="1">
      <alignment horizontal="center"/>
    </xf>
    <xf numFmtId="0" fontId="4" fillId="4" borderId="7" xfId="0" applyFont="1" applyFill="1" applyBorder="1" applyAlignment="1">
      <alignment horizontal="center"/>
    </xf>
    <xf numFmtId="164" fontId="7" fillId="3" borderId="8" xfId="0" applyNumberFormat="1" applyFont="1" applyFill="1" applyBorder="1" applyAlignment="1">
      <alignment horizontal="center"/>
    </xf>
    <xf numFmtId="0" fontId="7" fillId="3" borderId="8" xfId="0" applyFont="1" applyFill="1" applyBorder="1" applyAlignment="1">
      <alignment horizontal="center"/>
    </xf>
    <xf numFmtId="0" fontId="4" fillId="3" borderId="10" xfId="0" applyFont="1" applyFill="1" applyBorder="1" applyAlignment="1">
      <alignment horizontal="center"/>
    </xf>
    <xf numFmtId="0" fontId="4" fillId="4" borderId="10" xfId="0" applyFont="1" applyFill="1" applyBorder="1" applyAlignment="1">
      <alignment horizontal="center"/>
    </xf>
    <xf numFmtId="164" fontId="7" fillId="3" borderId="11" xfId="0" applyNumberFormat="1" applyFont="1" applyFill="1" applyBorder="1" applyAlignment="1">
      <alignment horizontal="center"/>
    </xf>
    <xf numFmtId="0" fontId="2" fillId="4" borderId="7" xfId="0" applyFont="1" applyFill="1" applyBorder="1"/>
    <xf numFmtId="0" fontId="1" fillId="3" borderId="8" xfId="0" applyFont="1" applyFill="1" applyBorder="1" applyAlignment="1">
      <alignment horizontal="center"/>
    </xf>
    <xf numFmtId="0" fontId="3" fillId="4" borderId="7" xfId="0" applyFont="1" applyFill="1" applyBorder="1"/>
    <xf numFmtId="0" fontId="3" fillId="4" borderId="9" xfId="0" applyFont="1" applyFill="1" applyBorder="1"/>
    <xf numFmtId="0" fontId="1" fillId="3" borderId="10" xfId="0" applyFont="1" applyFill="1" applyBorder="1" applyAlignment="1">
      <alignment horizontal="center"/>
    </xf>
    <xf numFmtId="0" fontId="3" fillId="4" borderId="10" xfId="0" applyFont="1" applyFill="1" applyBorder="1"/>
    <xf numFmtId="0" fontId="7" fillId="4" borderId="10" xfId="0" applyFont="1" applyFill="1" applyBorder="1" applyAlignment="1">
      <alignment horizontal="center"/>
    </xf>
    <xf numFmtId="0" fontId="1" fillId="3" borderId="11" xfId="0" applyFont="1" applyFill="1" applyBorder="1" applyAlignment="1">
      <alignment horizontal="center"/>
    </xf>
    <xf numFmtId="0" fontId="1" fillId="4" borderId="9" xfId="0" applyFont="1" applyFill="1" applyBorder="1" applyAlignment="1">
      <alignment horizontal="center"/>
    </xf>
    <xf numFmtId="0" fontId="1" fillId="4" borderId="10" xfId="0" applyFont="1" applyFill="1" applyBorder="1" applyAlignment="1">
      <alignment horizontal="center"/>
    </xf>
    <xf numFmtId="0" fontId="2" fillId="0" borderId="1" xfId="0" applyFont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3" fillId="4" borderId="2" xfId="0" applyFont="1" applyFill="1" applyBorder="1" applyAlignment="1">
      <alignment horizontal="center"/>
    </xf>
    <xf numFmtId="0" fontId="2" fillId="4" borderId="8" xfId="0" applyFont="1" applyFill="1" applyBorder="1" applyAlignment="1">
      <alignment horizontal="center" textRotation="90"/>
    </xf>
    <xf numFmtId="164" fontId="6" fillId="4" borderId="8" xfId="0" applyNumberFormat="1" applyFont="1" applyFill="1" applyBorder="1" applyAlignment="1">
      <alignment horizontal="center"/>
    </xf>
    <xf numFmtId="0" fontId="6" fillId="4" borderId="8" xfId="0" applyFont="1" applyFill="1" applyBorder="1" applyAlignment="1">
      <alignment horizontal="center"/>
    </xf>
    <xf numFmtId="164" fontId="7" fillId="4" borderId="8" xfId="0" applyNumberFormat="1" applyFont="1" applyFill="1" applyBorder="1" applyAlignment="1">
      <alignment horizontal="center"/>
    </xf>
    <xf numFmtId="0" fontId="7" fillId="4" borderId="8" xfId="0" applyFont="1" applyFill="1" applyBorder="1" applyAlignment="1">
      <alignment horizontal="center"/>
    </xf>
    <xf numFmtId="164" fontId="7" fillId="4" borderId="11" xfId="0" applyNumberFormat="1" applyFont="1" applyFill="1" applyBorder="1" applyAlignment="1">
      <alignment horizontal="center"/>
    </xf>
    <xf numFmtId="0" fontId="4" fillId="3" borderId="8" xfId="0" applyFont="1" applyFill="1" applyBorder="1" applyAlignment="1">
      <alignment horizontal="center"/>
    </xf>
    <xf numFmtId="164" fontId="4" fillId="4" borderId="8" xfId="0" applyNumberFormat="1" applyFont="1" applyFill="1" applyBorder="1" applyAlignment="1">
      <alignment horizontal="center"/>
    </xf>
    <xf numFmtId="164" fontId="4" fillId="3" borderId="8" xfId="0" applyNumberFormat="1" applyFont="1" applyFill="1" applyBorder="1" applyAlignment="1">
      <alignment horizontal="center"/>
    </xf>
    <xf numFmtId="0" fontId="4" fillId="4" borderId="7" xfId="0" applyFont="1" applyFill="1" applyBorder="1"/>
    <xf numFmtId="0" fontId="4" fillId="4" borderId="1" xfId="0" applyFont="1" applyFill="1" applyBorder="1"/>
    <xf numFmtId="0" fontId="4" fillId="0" borderId="0" xfId="0" applyFont="1"/>
    <xf numFmtId="0" fontId="3" fillId="0" borderId="0" xfId="0" applyFont="1" applyAlignment="1">
      <alignment horizontal="center"/>
    </xf>
    <xf numFmtId="0" fontId="2" fillId="0" borderId="0" xfId="0" applyFont="1" applyAlignment="1">
      <alignment horizontal="center"/>
    </xf>
    <xf numFmtId="0" fontId="2" fillId="4" borderId="0" xfId="0" applyFont="1" applyFill="1" applyAlignment="1">
      <alignment horizontal="center"/>
    </xf>
    <xf numFmtId="0" fontId="3" fillId="4" borderId="0" xfId="0" applyFont="1" applyFill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2" fillId="4" borderId="2" xfId="0" applyFont="1" applyFill="1" applyBorder="1" applyAlignment="1">
      <alignment horizontal="center" vertical="center" wrapText="1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 vertical="center" wrapText="1"/>
    </xf>
    <xf numFmtId="0" fontId="2" fillId="0" borderId="3" xfId="0" applyFont="1" applyBorder="1" applyAlignment="1">
      <alignment horizontal="center" vertical="center" wrapText="1"/>
    </xf>
    <xf numFmtId="0" fontId="2" fillId="4" borderId="0" xfId="0" applyFont="1" applyFill="1" applyAlignment="1"/>
    <xf numFmtId="0" fontId="0" fillId="0" borderId="0" xfId="0" applyAlignment="1"/>
    <xf numFmtId="0" fontId="2" fillId="0" borderId="4" xfId="0" applyFont="1" applyBorder="1" applyAlignment="1">
      <alignment horizontal="center" wrapText="1"/>
    </xf>
    <xf numFmtId="0" fontId="2" fillId="0" borderId="5" xfId="0" applyFont="1" applyBorder="1" applyAlignment="1">
      <alignment horizontal="center" wrapText="1"/>
    </xf>
    <xf numFmtId="0" fontId="2" fillId="0" borderId="6" xfId="0" applyFont="1" applyBorder="1" applyAlignment="1">
      <alignment horizontal="center" wrapText="1"/>
    </xf>
    <xf numFmtId="0" fontId="2" fillId="0" borderId="7" xfId="0" applyFont="1" applyBorder="1" applyAlignment="1">
      <alignment horizontal="center" vertical="center" wrapText="1"/>
    </xf>
    <xf numFmtId="0" fontId="2" fillId="0" borderId="8" xfId="0" applyFont="1" applyBorder="1" applyAlignment="1">
      <alignment horizontal="center" vertical="center" wrapText="1"/>
    </xf>
    <xf numFmtId="0" fontId="2" fillId="0" borderId="2" xfId="0" applyFont="1" applyBorder="1" applyAlignment="1">
      <alignment horizontal="center" vertic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O30"/>
  <sheetViews>
    <sheetView topLeftCell="A13" workbookViewId="0">
      <selection activeCell="J17" sqref="J17"/>
    </sheetView>
  </sheetViews>
  <sheetFormatPr defaultColWidth="9.109375" defaultRowHeight="15.6" x14ac:dyDescent="0.3"/>
  <cols>
    <col min="1" max="16384" width="9.109375" style="1"/>
  </cols>
  <sheetData>
    <row r="2" spans="1:15" x14ac:dyDescent="0.3">
      <c r="B2" s="1" t="s">
        <v>0</v>
      </c>
      <c r="L2" s="1" t="s">
        <v>2</v>
      </c>
    </row>
    <row r="3" spans="1:15" x14ac:dyDescent="0.3">
      <c r="B3" s="1" t="s">
        <v>1</v>
      </c>
      <c r="L3" s="1" t="s">
        <v>3</v>
      </c>
    </row>
    <row r="5" spans="1:15" s="9" customFormat="1" x14ac:dyDescent="0.3">
      <c r="B5" s="9" t="s">
        <v>74</v>
      </c>
      <c r="L5" s="9" t="s">
        <v>82</v>
      </c>
    </row>
    <row r="10" spans="1:15" x14ac:dyDescent="0.3">
      <c r="A10" s="71" t="s">
        <v>5</v>
      </c>
      <c r="B10" s="71"/>
      <c r="C10" s="71"/>
      <c r="D10" s="71"/>
      <c r="E10" s="71"/>
      <c r="F10" s="71"/>
      <c r="G10" s="71"/>
      <c r="H10" s="71"/>
      <c r="I10" s="71"/>
      <c r="J10" s="71"/>
      <c r="K10" s="71"/>
      <c r="L10" s="71"/>
      <c r="M10" s="71"/>
      <c r="N10" s="71"/>
      <c r="O10" s="71"/>
    </row>
    <row r="11" spans="1:15" x14ac:dyDescent="0.3">
      <c r="A11" s="72" t="s">
        <v>83</v>
      </c>
      <c r="B11" s="72"/>
      <c r="C11" s="72"/>
      <c r="D11" s="72"/>
      <c r="E11" s="72"/>
      <c r="F11" s="72"/>
      <c r="G11" s="72"/>
      <c r="H11" s="72"/>
      <c r="I11" s="72"/>
      <c r="J11" s="72"/>
      <c r="K11" s="72"/>
      <c r="L11" s="72"/>
      <c r="M11" s="72"/>
      <c r="N11" s="72"/>
      <c r="O11" s="72"/>
    </row>
    <row r="12" spans="1:15" s="9" customFormat="1" x14ac:dyDescent="0.3">
      <c r="A12" s="73" t="s">
        <v>69</v>
      </c>
      <c r="B12" s="73"/>
      <c r="C12" s="73"/>
      <c r="D12" s="73"/>
      <c r="E12" s="73"/>
      <c r="F12" s="73"/>
      <c r="G12" s="73"/>
      <c r="H12" s="73"/>
      <c r="I12" s="73"/>
      <c r="J12" s="73"/>
      <c r="K12" s="73"/>
      <c r="L12" s="73"/>
      <c r="M12" s="73"/>
      <c r="N12" s="73"/>
      <c r="O12" s="73"/>
    </row>
    <row r="13" spans="1:15" s="9" customFormat="1" x14ac:dyDescent="0.3">
      <c r="A13" s="74" t="s">
        <v>70</v>
      </c>
      <c r="B13" s="74"/>
      <c r="C13" s="74"/>
      <c r="D13" s="74"/>
      <c r="E13" s="74"/>
      <c r="F13" s="74"/>
      <c r="G13" s="74"/>
      <c r="H13" s="74"/>
      <c r="I13" s="74"/>
      <c r="J13" s="74"/>
      <c r="K13" s="74"/>
      <c r="L13" s="74"/>
      <c r="M13" s="74"/>
      <c r="N13" s="74"/>
      <c r="O13" s="74"/>
    </row>
    <row r="29" spans="2:4" x14ac:dyDescent="0.3">
      <c r="B29" s="1" t="s">
        <v>0</v>
      </c>
      <c r="D29" s="1" t="s">
        <v>6</v>
      </c>
    </row>
    <row r="30" spans="2:4" x14ac:dyDescent="0.3">
      <c r="D30" s="1" t="s">
        <v>7</v>
      </c>
    </row>
  </sheetData>
  <mergeCells count="4">
    <mergeCell ref="A10:O10"/>
    <mergeCell ref="A11:O11"/>
    <mergeCell ref="A12:O12"/>
    <mergeCell ref="A13:O13"/>
  </mergeCells>
  <pageMargins left="0.51181102362204722" right="0.11811023622047245" top="0.74803149606299213" bottom="0.15748031496062992" header="0.31496062992125984" footer="0.31496062992125984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96"/>
  <sheetViews>
    <sheetView topLeftCell="A38" workbookViewId="0">
      <selection activeCell="E54" sqref="E54"/>
    </sheetView>
  </sheetViews>
  <sheetFormatPr defaultColWidth="9.109375" defaultRowHeight="15.6" x14ac:dyDescent="0.3"/>
  <cols>
    <col min="1" max="1" width="9.6640625" style="1" customWidth="1"/>
    <col min="2" max="2" width="8" style="9" customWidth="1"/>
    <col min="3" max="3" width="8" style="25" customWidth="1"/>
    <col min="4" max="4" width="7.5546875" style="9" customWidth="1"/>
    <col min="5" max="5" width="7.5546875" style="1" customWidth="1"/>
    <col min="6" max="6" width="7.5546875" style="9" customWidth="1"/>
    <col min="7" max="7" width="7.5546875" style="1" customWidth="1"/>
    <col min="8" max="8" width="6.88671875" style="9" customWidth="1"/>
    <col min="9" max="9" width="7.5546875" style="1" customWidth="1"/>
    <col min="10" max="10" width="6.5546875" style="9" customWidth="1"/>
    <col min="11" max="11" width="7.5546875" style="1" customWidth="1"/>
    <col min="12" max="12" width="7.5546875" style="9" customWidth="1"/>
    <col min="13" max="13" width="8.33203125" style="9" customWidth="1"/>
    <col min="14" max="14" width="7.5546875" style="9" customWidth="1"/>
    <col min="15" max="15" width="9.6640625" style="1" customWidth="1"/>
    <col min="16" max="16" width="8" style="9" customWidth="1"/>
    <col min="17" max="17" width="6.44140625" style="9" customWidth="1"/>
    <col min="18" max="18" width="10.33203125" style="9" customWidth="1"/>
    <col min="19" max="16384" width="9.109375" style="1"/>
  </cols>
  <sheetData>
    <row r="1" spans="1:18" x14ac:dyDescent="0.3">
      <c r="A1" s="72" t="s">
        <v>84</v>
      </c>
      <c r="B1" s="72"/>
      <c r="C1" s="72"/>
      <c r="D1" s="72"/>
      <c r="E1" s="72"/>
      <c r="F1" s="72"/>
      <c r="G1" s="72"/>
      <c r="H1" s="72"/>
      <c r="I1" s="72"/>
      <c r="J1" s="72"/>
      <c r="K1" s="72"/>
      <c r="L1" s="72"/>
      <c r="M1" s="72"/>
      <c r="N1" s="72"/>
      <c r="O1" s="72"/>
      <c r="P1" s="72"/>
      <c r="Q1" s="72"/>
      <c r="R1" s="72"/>
    </row>
    <row r="2" spans="1:18" s="9" customFormat="1" ht="15" customHeight="1" x14ac:dyDescent="0.3">
      <c r="A2" s="73" t="s">
        <v>67</v>
      </c>
      <c r="B2" s="73"/>
      <c r="C2" s="73"/>
      <c r="D2" s="73"/>
      <c r="E2" s="73"/>
      <c r="F2" s="73"/>
      <c r="G2" s="73"/>
      <c r="H2" s="73"/>
      <c r="I2" s="73"/>
      <c r="J2" s="73"/>
      <c r="K2" s="73"/>
      <c r="L2" s="73"/>
      <c r="M2" s="73"/>
      <c r="N2" s="73"/>
      <c r="O2" s="73"/>
      <c r="P2" s="73"/>
      <c r="Q2" s="73"/>
      <c r="R2" s="73"/>
    </row>
    <row r="3" spans="1:18" hidden="1" x14ac:dyDescent="0.3">
      <c r="C3" s="27"/>
    </row>
    <row r="4" spans="1:18" x14ac:dyDescent="0.3">
      <c r="A4" s="75" t="s">
        <v>8</v>
      </c>
      <c r="B4" s="76" t="s">
        <v>9</v>
      </c>
      <c r="C4" s="76"/>
      <c r="D4" s="79" t="s">
        <v>10</v>
      </c>
      <c r="E4" s="79"/>
      <c r="F4" s="79"/>
      <c r="G4" s="79"/>
      <c r="H4" s="79"/>
      <c r="I4" s="79"/>
      <c r="J4" s="79"/>
      <c r="K4" s="79"/>
      <c r="L4" s="79"/>
      <c r="M4" s="79"/>
      <c r="N4" s="79"/>
      <c r="O4" s="79"/>
      <c r="P4" s="77" t="s">
        <v>16</v>
      </c>
      <c r="Q4" s="78"/>
      <c r="R4" s="77" t="s">
        <v>32</v>
      </c>
    </row>
    <row r="5" spans="1:18" ht="64.5" customHeight="1" x14ac:dyDescent="0.3">
      <c r="A5" s="75"/>
      <c r="B5" s="76"/>
      <c r="C5" s="76"/>
      <c r="D5" s="76" t="s">
        <v>11</v>
      </c>
      <c r="E5" s="76"/>
      <c r="F5" s="76" t="s">
        <v>12</v>
      </c>
      <c r="G5" s="76"/>
      <c r="H5" s="75" t="s">
        <v>13</v>
      </c>
      <c r="I5" s="75"/>
      <c r="J5" s="75" t="s">
        <v>14</v>
      </c>
      <c r="K5" s="75"/>
      <c r="L5" s="80" t="s">
        <v>15</v>
      </c>
      <c r="M5" s="81"/>
      <c r="N5" s="80" t="s">
        <v>76</v>
      </c>
      <c r="O5" s="81"/>
      <c r="P5" s="77"/>
      <c r="Q5" s="78"/>
      <c r="R5" s="77"/>
    </row>
    <row r="6" spans="1:18" ht="57.6" x14ac:dyDescent="0.3">
      <c r="A6" s="75"/>
      <c r="B6" s="11" t="s">
        <v>78</v>
      </c>
      <c r="C6" s="21" t="s">
        <v>85</v>
      </c>
      <c r="D6" s="11" t="s">
        <v>78</v>
      </c>
      <c r="E6" s="21" t="s">
        <v>85</v>
      </c>
      <c r="F6" s="11" t="s">
        <v>78</v>
      </c>
      <c r="G6" s="21" t="s">
        <v>85</v>
      </c>
      <c r="H6" s="11" t="s">
        <v>78</v>
      </c>
      <c r="I6" s="21" t="s">
        <v>85</v>
      </c>
      <c r="J6" s="11" t="s">
        <v>78</v>
      </c>
      <c r="K6" s="21" t="s">
        <v>85</v>
      </c>
      <c r="L6" s="11" t="s">
        <v>78</v>
      </c>
      <c r="M6" s="21" t="s">
        <v>85</v>
      </c>
      <c r="N6" s="11" t="s">
        <v>78</v>
      </c>
      <c r="O6" s="21" t="s">
        <v>85</v>
      </c>
      <c r="P6" s="11" t="s">
        <v>78</v>
      </c>
      <c r="Q6" s="21" t="s">
        <v>85</v>
      </c>
      <c r="R6" s="11" t="s">
        <v>85</v>
      </c>
    </row>
    <row r="7" spans="1:18" ht="15" customHeight="1" x14ac:dyDescent="0.3">
      <c r="A7" s="14" t="s">
        <v>17</v>
      </c>
      <c r="B7" s="12"/>
      <c r="C7" s="22">
        <v>28</v>
      </c>
      <c r="D7" s="12"/>
      <c r="E7" s="22">
        <v>28</v>
      </c>
      <c r="F7" s="12"/>
      <c r="G7" s="7"/>
      <c r="H7" s="12"/>
      <c r="I7" s="7"/>
      <c r="J7" s="12"/>
      <c r="K7" s="7"/>
      <c r="L7" s="12"/>
      <c r="M7" s="7"/>
      <c r="N7" s="12"/>
      <c r="O7" s="23"/>
      <c r="P7" s="12"/>
      <c r="Q7" s="24"/>
      <c r="R7" s="12" t="s">
        <v>72</v>
      </c>
    </row>
    <row r="8" spans="1:18" ht="15" customHeight="1" x14ac:dyDescent="0.3">
      <c r="A8" s="14" t="s">
        <v>18</v>
      </c>
      <c r="B8" s="12"/>
      <c r="C8" s="22">
        <v>29</v>
      </c>
      <c r="D8" s="12"/>
      <c r="E8" s="22">
        <v>29</v>
      </c>
      <c r="F8" s="12"/>
      <c r="G8" s="7"/>
      <c r="H8" s="12"/>
      <c r="I8" s="7"/>
      <c r="J8" s="12"/>
      <c r="K8" s="7"/>
      <c r="L8" s="12"/>
      <c r="M8" s="7"/>
      <c r="N8" s="12"/>
      <c r="O8" s="23"/>
      <c r="P8" s="12"/>
      <c r="Q8" s="24"/>
      <c r="R8" s="12" t="s">
        <v>73</v>
      </c>
    </row>
    <row r="9" spans="1:18" ht="15" customHeight="1" x14ac:dyDescent="0.3">
      <c r="A9" s="14" t="s">
        <v>19</v>
      </c>
      <c r="B9" s="12"/>
      <c r="C9" s="22">
        <v>28</v>
      </c>
      <c r="D9" s="12"/>
      <c r="E9" s="22">
        <v>28</v>
      </c>
      <c r="F9" s="12"/>
      <c r="G9" s="7"/>
      <c r="H9" s="12"/>
      <c r="I9" s="7"/>
      <c r="J9" s="12"/>
      <c r="K9" s="7"/>
      <c r="L9" s="12"/>
      <c r="M9" s="7"/>
      <c r="N9" s="12"/>
      <c r="O9" s="23"/>
      <c r="P9" s="12"/>
      <c r="Q9" s="24"/>
      <c r="R9" s="12" t="s">
        <v>73</v>
      </c>
    </row>
    <row r="10" spans="1:18" ht="6.75" hidden="1" customHeight="1" x14ac:dyDescent="0.3">
      <c r="A10" s="14"/>
      <c r="B10" s="12"/>
      <c r="C10" s="22"/>
      <c r="D10" s="12"/>
      <c r="E10" s="22"/>
      <c r="F10" s="12"/>
      <c r="G10" s="7"/>
      <c r="H10" s="12"/>
      <c r="I10" s="7"/>
      <c r="J10" s="12"/>
      <c r="K10" s="7"/>
      <c r="L10" s="12"/>
      <c r="M10" s="7"/>
      <c r="N10" s="12"/>
      <c r="O10" s="23"/>
      <c r="P10" s="12">
        <v>0</v>
      </c>
      <c r="Q10" s="24"/>
      <c r="R10" s="12"/>
    </row>
    <row r="11" spans="1:18" s="6" customFormat="1" ht="47.25" customHeight="1" x14ac:dyDescent="0.3">
      <c r="A11" s="3" t="s">
        <v>81</v>
      </c>
      <c r="B11" s="13"/>
      <c r="C11" s="31">
        <f>C8+C9+C7</f>
        <v>85</v>
      </c>
      <c r="D11" s="13"/>
      <c r="E11" s="31">
        <f>E8+E9+E7</f>
        <v>85</v>
      </c>
      <c r="F11" s="13"/>
      <c r="G11" s="8"/>
      <c r="H11" s="13"/>
      <c r="I11" s="8"/>
      <c r="J11" s="13"/>
      <c r="K11" s="8"/>
      <c r="L11" s="13"/>
      <c r="M11" s="8"/>
      <c r="N11" s="13"/>
      <c r="O11" s="24"/>
      <c r="P11" s="13"/>
      <c r="Q11" s="24"/>
      <c r="R11" s="13"/>
    </row>
    <row r="12" spans="1:18" ht="14.25" customHeight="1" x14ac:dyDescent="0.3">
      <c r="A12" s="14" t="s">
        <v>20</v>
      </c>
      <c r="B12" s="12">
        <v>32</v>
      </c>
      <c r="C12" s="22">
        <v>32</v>
      </c>
      <c r="D12" s="12">
        <v>32</v>
      </c>
      <c r="E12" s="22">
        <v>32</v>
      </c>
      <c r="F12" s="12"/>
      <c r="G12" s="7"/>
      <c r="H12" s="12"/>
      <c r="I12" s="7"/>
      <c r="J12" s="12"/>
      <c r="K12" s="7"/>
      <c r="L12" s="12"/>
      <c r="M12" s="7"/>
      <c r="N12" s="12"/>
      <c r="O12" s="23"/>
      <c r="P12" s="12">
        <v>1</v>
      </c>
      <c r="Q12" s="24">
        <v>1</v>
      </c>
      <c r="R12" s="12" t="s">
        <v>73</v>
      </c>
    </row>
    <row r="13" spans="1:18" ht="14.25" customHeight="1" x14ac:dyDescent="0.3">
      <c r="A13" s="14" t="s">
        <v>21</v>
      </c>
      <c r="B13" s="12">
        <v>27</v>
      </c>
      <c r="C13" s="22">
        <v>27</v>
      </c>
      <c r="D13" s="12">
        <v>27</v>
      </c>
      <c r="E13" s="22">
        <v>27</v>
      </c>
      <c r="F13" s="12"/>
      <c r="G13" s="7"/>
      <c r="H13" s="12"/>
      <c r="I13" s="7"/>
      <c r="J13" s="12"/>
      <c r="K13" s="7"/>
      <c r="L13" s="12"/>
      <c r="M13" s="7"/>
      <c r="N13" s="12"/>
      <c r="O13" s="23"/>
      <c r="P13" s="12"/>
      <c r="Q13" s="24"/>
      <c r="R13" s="12" t="s">
        <v>73</v>
      </c>
    </row>
    <row r="14" spans="1:18" ht="14.25" customHeight="1" x14ac:dyDescent="0.3">
      <c r="A14" s="14" t="s">
        <v>22</v>
      </c>
      <c r="B14" s="12">
        <v>31</v>
      </c>
      <c r="C14" s="22">
        <v>30</v>
      </c>
      <c r="D14" s="12">
        <v>31</v>
      </c>
      <c r="E14" s="22">
        <v>30</v>
      </c>
      <c r="F14" s="12"/>
      <c r="G14" s="7"/>
      <c r="H14" s="12"/>
      <c r="I14" s="7"/>
      <c r="J14" s="12"/>
      <c r="K14" s="7"/>
      <c r="L14" s="12"/>
      <c r="M14" s="7"/>
      <c r="N14" s="12"/>
      <c r="O14" s="23"/>
      <c r="P14" s="12"/>
      <c r="Q14" s="24"/>
      <c r="R14" s="12" t="s">
        <v>73</v>
      </c>
    </row>
    <row r="15" spans="1:18" s="6" customFormat="1" ht="48" customHeight="1" x14ac:dyDescent="0.3">
      <c r="A15" s="3" t="s">
        <v>23</v>
      </c>
      <c r="B15" s="12">
        <v>90</v>
      </c>
      <c r="C15" s="31">
        <f>C12+C13+C14</f>
        <v>89</v>
      </c>
      <c r="D15" s="12">
        <v>90</v>
      </c>
      <c r="E15" s="31">
        <f>E12+E13+E14</f>
        <v>89</v>
      </c>
      <c r="F15" s="13"/>
      <c r="G15" s="8"/>
      <c r="H15" s="13"/>
      <c r="I15" s="8"/>
      <c r="J15" s="13"/>
      <c r="K15" s="8"/>
      <c r="L15" s="13"/>
      <c r="M15" s="8"/>
      <c r="N15" s="13"/>
      <c r="O15" s="24"/>
      <c r="P15" s="13">
        <v>1</v>
      </c>
      <c r="Q15" s="24">
        <v>1</v>
      </c>
      <c r="R15" s="13"/>
    </row>
    <row r="16" spans="1:18" ht="14.25" customHeight="1" x14ac:dyDescent="0.3">
      <c r="A16" s="14" t="s">
        <v>24</v>
      </c>
      <c r="B16" s="13">
        <v>32</v>
      </c>
      <c r="C16" s="22">
        <v>26</v>
      </c>
      <c r="D16" s="13">
        <v>32</v>
      </c>
      <c r="E16" s="22">
        <v>26</v>
      </c>
      <c r="F16" s="12"/>
      <c r="G16" s="7"/>
      <c r="H16" s="12"/>
      <c r="I16" s="7"/>
      <c r="J16" s="12"/>
      <c r="K16" s="7"/>
      <c r="L16" s="12"/>
      <c r="M16" s="7"/>
      <c r="N16" s="12"/>
      <c r="O16" s="23"/>
      <c r="P16" s="12"/>
      <c r="Q16" s="24"/>
      <c r="R16" s="12" t="s">
        <v>72</v>
      </c>
    </row>
    <row r="17" spans="1:18" ht="14.25" customHeight="1" x14ac:dyDescent="0.3">
      <c r="A17" s="14" t="s">
        <v>25</v>
      </c>
      <c r="B17" s="12">
        <v>27</v>
      </c>
      <c r="C17" s="22">
        <v>30</v>
      </c>
      <c r="D17" s="12">
        <v>27</v>
      </c>
      <c r="E17" s="22">
        <v>30</v>
      </c>
      <c r="F17" s="12"/>
      <c r="G17" s="7"/>
      <c r="H17" s="12"/>
      <c r="I17" s="7"/>
      <c r="J17" s="12"/>
      <c r="K17" s="7"/>
      <c r="L17" s="12"/>
      <c r="M17" s="7"/>
      <c r="N17" s="12"/>
      <c r="O17" s="23"/>
      <c r="P17" s="12"/>
      <c r="Q17" s="24"/>
      <c r="R17" s="12" t="s">
        <v>73</v>
      </c>
    </row>
    <row r="18" spans="1:18" ht="14.25" customHeight="1" x14ac:dyDescent="0.3">
      <c r="A18" s="14" t="s">
        <v>26</v>
      </c>
      <c r="B18" s="12">
        <v>29</v>
      </c>
      <c r="C18" s="22">
        <v>29</v>
      </c>
      <c r="D18" s="12">
        <v>29</v>
      </c>
      <c r="E18" s="22">
        <v>29</v>
      </c>
      <c r="F18" s="12"/>
      <c r="G18" s="7"/>
      <c r="H18" s="12"/>
      <c r="I18" s="7"/>
      <c r="J18" s="12"/>
      <c r="K18" s="7"/>
      <c r="L18" s="12"/>
      <c r="M18" s="7"/>
      <c r="N18" s="12"/>
      <c r="O18" s="23"/>
      <c r="P18" s="12"/>
      <c r="Q18" s="24"/>
      <c r="R18" s="12" t="s">
        <v>73</v>
      </c>
    </row>
    <row r="19" spans="1:18" s="6" customFormat="1" ht="48.75" customHeight="1" x14ac:dyDescent="0.3">
      <c r="A19" s="3" t="s">
        <v>27</v>
      </c>
      <c r="B19" s="12">
        <v>88</v>
      </c>
      <c r="C19" s="31">
        <f>C16+C17+C18</f>
        <v>85</v>
      </c>
      <c r="D19" s="12">
        <v>88</v>
      </c>
      <c r="E19" s="31">
        <f>E16+E17+E18</f>
        <v>85</v>
      </c>
      <c r="F19" s="13"/>
      <c r="G19" s="8"/>
      <c r="H19" s="13"/>
      <c r="I19" s="8"/>
      <c r="J19" s="13"/>
      <c r="K19" s="8"/>
      <c r="L19" s="13"/>
      <c r="M19" s="8"/>
      <c r="N19" s="13"/>
      <c r="O19" s="24"/>
      <c r="P19" s="13"/>
      <c r="Q19" s="24"/>
      <c r="R19" s="13"/>
    </row>
    <row r="20" spans="1:18" ht="14.25" customHeight="1" x14ac:dyDescent="0.3">
      <c r="A20" s="14" t="s">
        <v>28</v>
      </c>
      <c r="B20" s="13">
        <v>30</v>
      </c>
      <c r="C20" s="22">
        <v>32</v>
      </c>
      <c r="D20" s="13">
        <v>30</v>
      </c>
      <c r="E20" s="22">
        <v>32</v>
      </c>
      <c r="F20" s="12"/>
      <c r="G20" s="7"/>
      <c r="H20" s="12"/>
      <c r="I20" s="7"/>
      <c r="J20" s="12"/>
      <c r="K20" s="7"/>
      <c r="L20" s="12"/>
      <c r="M20" s="7"/>
      <c r="N20" s="12"/>
      <c r="O20" s="23"/>
      <c r="P20" s="12"/>
      <c r="Q20" s="24"/>
      <c r="R20" s="12" t="s">
        <v>73</v>
      </c>
    </row>
    <row r="21" spans="1:18" ht="14.25" customHeight="1" x14ac:dyDescent="0.3">
      <c r="A21" s="14" t="s">
        <v>29</v>
      </c>
      <c r="B21" s="12">
        <v>31</v>
      </c>
      <c r="C21" s="30">
        <v>31</v>
      </c>
      <c r="D21" s="12">
        <v>31</v>
      </c>
      <c r="E21" s="30">
        <v>31</v>
      </c>
      <c r="F21" s="12"/>
      <c r="G21" s="7"/>
      <c r="H21" s="12"/>
      <c r="I21" s="7"/>
      <c r="J21" s="12"/>
      <c r="K21" s="7"/>
      <c r="L21" s="12"/>
      <c r="M21" s="7"/>
      <c r="N21" s="12"/>
      <c r="O21" s="23"/>
      <c r="P21" s="12"/>
      <c r="Q21" s="24"/>
      <c r="R21" s="12" t="s">
        <v>73</v>
      </c>
    </row>
    <row r="22" spans="1:18" ht="14.25" customHeight="1" x14ac:dyDescent="0.3">
      <c r="A22" s="20" t="s">
        <v>30</v>
      </c>
      <c r="B22" s="12">
        <v>31</v>
      </c>
      <c r="C22" s="30">
        <v>31</v>
      </c>
      <c r="D22" s="12">
        <v>31</v>
      </c>
      <c r="E22" s="30">
        <v>31</v>
      </c>
      <c r="F22" s="12"/>
      <c r="G22" s="7"/>
      <c r="H22" s="12"/>
      <c r="I22" s="7"/>
      <c r="J22" s="12"/>
      <c r="K22" s="7"/>
      <c r="L22" s="12"/>
      <c r="M22" s="7"/>
      <c r="N22" s="12"/>
      <c r="O22" s="23"/>
      <c r="P22" s="12"/>
      <c r="Q22" s="24"/>
      <c r="R22" s="12" t="s">
        <v>73</v>
      </c>
    </row>
    <row r="23" spans="1:18" s="6" customFormat="1" ht="48.75" customHeight="1" x14ac:dyDescent="0.3">
      <c r="A23" s="3" t="s">
        <v>31</v>
      </c>
      <c r="B23" s="12">
        <v>92</v>
      </c>
      <c r="C23" s="31">
        <f>C20+C21+C22</f>
        <v>94</v>
      </c>
      <c r="D23" s="12">
        <v>92</v>
      </c>
      <c r="E23" s="31">
        <f>E20+E21+E22</f>
        <v>94</v>
      </c>
      <c r="F23" s="13"/>
      <c r="G23" s="8"/>
      <c r="H23" s="13"/>
      <c r="I23" s="8"/>
      <c r="J23" s="13"/>
      <c r="K23" s="8"/>
      <c r="L23" s="13"/>
      <c r="M23" s="8"/>
      <c r="N23" s="13"/>
      <c r="O23" s="24"/>
      <c r="P23" s="13"/>
      <c r="Q23" s="24"/>
      <c r="R23" s="13"/>
    </row>
    <row r="24" spans="1:18" ht="14.25" customHeight="1" x14ac:dyDescent="0.3">
      <c r="A24" s="32" t="s">
        <v>33</v>
      </c>
      <c r="B24" s="12">
        <v>32</v>
      </c>
      <c r="C24" s="22">
        <v>31</v>
      </c>
      <c r="D24" s="12">
        <v>32</v>
      </c>
      <c r="E24" s="22">
        <v>31</v>
      </c>
      <c r="F24" s="12"/>
      <c r="G24" s="7"/>
      <c r="H24" s="12"/>
      <c r="I24" s="7"/>
      <c r="J24" s="12"/>
      <c r="K24" s="7"/>
      <c r="L24" s="12"/>
      <c r="M24" s="7"/>
      <c r="N24" s="12"/>
      <c r="O24" s="23"/>
      <c r="P24" s="12"/>
      <c r="Q24" s="24"/>
      <c r="R24" s="12" t="s">
        <v>73</v>
      </c>
    </row>
    <row r="25" spans="1:18" ht="15" customHeight="1" x14ac:dyDescent="0.3">
      <c r="A25" s="32" t="s">
        <v>34</v>
      </c>
      <c r="B25" s="57">
        <v>32</v>
      </c>
      <c r="C25" s="22">
        <v>30</v>
      </c>
      <c r="D25" s="57">
        <v>32</v>
      </c>
      <c r="E25" s="22">
        <v>30</v>
      </c>
      <c r="F25" s="12"/>
      <c r="G25" s="7"/>
      <c r="H25" s="12"/>
      <c r="I25" s="7"/>
      <c r="J25" s="12"/>
      <c r="K25" s="7"/>
      <c r="L25" s="12"/>
      <c r="M25" s="7"/>
      <c r="N25" s="12"/>
      <c r="O25" s="23"/>
      <c r="P25" s="12"/>
      <c r="Q25" s="24">
        <v>1</v>
      </c>
      <c r="R25" s="12" t="s">
        <v>73</v>
      </c>
    </row>
    <row r="26" spans="1:18" ht="15" customHeight="1" x14ac:dyDescent="0.3">
      <c r="A26" s="32" t="s">
        <v>35</v>
      </c>
      <c r="B26" s="57">
        <v>31</v>
      </c>
      <c r="C26" s="22">
        <v>30</v>
      </c>
      <c r="D26" s="57">
        <v>31</v>
      </c>
      <c r="E26" s="22">
        <v>30</v>
      </c>
      <c r="F26" s="12"/>
      <c r="G26" s="7"/>
      <c r="H26" s="12"/>
      <c r="I26" s="7"/>
      <c r="J26" s="12"/>
      <c r="K26" s="7"/>
      <c r="L26" s="12"/>
      <c r="M26" s="7"/>
      <c r="N26" s="12"/>
      <c r="O26" s="23"/>
      <c r="P26" s="12"/>
      <c r="Q26" s="24"/>
      <c r="R26" s="12" t="s">
        <v>73</v>
      </c>
    </row>
    <row r="27" spans="1:18" s="6" customFormat="1" ht="49.5" customHeight="1" x14ac:dyDescent="0.3">
      <c r="A27" s="3" t="s">
        <v>36</v>
      </c>
      <c r="B27" s="58">
        <f>B24+B25+B26</f>
        <v>95</v>
      </c>
      <c r="C27" s="31">
        <f>C24+C25+C26</f>
        <v>91</v>
      </c>
      <c r="D27" s="58">
        <f>D24+D25+D26</f>
        <v>95</v>
      </c>
      <c r="E27" s="31">
        <f>E24+E25+E26</f>
        <v>91</v>
      </c>
      <c r="F27" s="13"/>
      <c r="G27" s="8"/>
      <c r="H27" s="13"/>
      <c r="I27" s="8"/>
      <c r="J27" s="13"/>
      <c r="K27" s="8"/>
      <c r="L27" s="13"/>
      <c r="M27" s="8"/>
      <c r="N27" s="13"/>
      <c r="O27" s="24"/>
      <c r="P27" s="13"/>
      <c r="Q27" s="24">
        <v>1</v>
      </c>
      <c r="R27" s="13"/>
    </row>
    <row r="28" spans="1:18" ht="15" customHeight="1" x14ac:dyDescent="0.3">
      <c r="A28" s="14" t="s">
        <v>37</v>
      </c>
      <c r="B28" s="57">
        <v>30</v>
      </c>
      <c r="C28" s="30">
        <v>29</v>
      </c>
      <c r="D28" s="57">
        <v>30</v>
      </c>
      <c r="E28" s="30">
        <v>29</v>
      </c>
      <c r="F28" s="12"/>
      <c r="G28" s="7"/>
      <c r="H28" s="12"/>
      <c r="I28" s="7"/>
      <c r="J28" s="12"/>
      <c r="K28" s="7"/>
      <c r="L28" s="12"/>
      <c r="M28" s="7"/>
      <c r="N28" s="12"/>
      <c r="O28" s="23"/>
      <c r="P28" s="12"/>
      <c r="Q28" s="24"/>
      <c r="R28" s="12" t="s">
        <v>73</v>
      </c>
    </row>
    <row r="29" spans="1:18" ht="15" customHeight="1" x14ac:dyDescent="0.3">
      <c r="A29" s="14" t="s">
        <v>38</v>
      </c>
      <c r="B29" s="57">
        <v>31</v>
      </c>
      <c r="C29" s="30">
        <v>29</v>
      </c>
      <c r="D29" s="57">
        <v>31</v>
      </c>
      <c r="E29" s="30">
        <v>29</v>
      </c>
      <c r="F29" s="12"/>
      <c r="G29" s="7"/>
      <c r="H29" s="12"/>
      <c r="I29" s="7"/>
      <c r="J29" s="12"/>
      <c r="K29" s="7"/>
      <c r="L29" s="12"/>
      <c r="M29" s="7"/>
      <c r="N29" s="12"/>
      <c r="O29" s="23"/>
      <c r="P29" s="12"/>
      <c r="Q29" s="24"/>
      <c r="R29" s="12" t="s">
        <v>73</v>
      </c>
    </row>
    <row r="30" spans="1:18" ht="15" customHeight="1" x14ac:dyDescent="0.3">
      <c r="A30" s="29" t="s">
        <v>39</v>
      </c>
      <c r="B30" s="57">
        <v>31</v>
      </c>
      <c r="C30" s="30">
        <v>28</v>
      </c>
      <c r="D30" s="57">
        <v>31</v>
      </c>
      <c r="E30" s="30">
        <v>28</v>
      </c>
      <c r="F30" s="12"/>
      <c r="G30" s="7"/>
      <c r="H30" s="12"/>
      <c r="I30" s="7"/>
      <c r="J30" s="12"/>
      <c r="K30" s="7"/>
      <c r="L30" s="12"/>
      <c r="M30" s="7"/>
      <c r="N30" s="12"/>
      <c r="O30" s="23"/>
      <c r="P30" s="12"/>
      <c r="Q30" s="24"/>
      <c r="R30" s="12" t="s">
        <v>73</v>
      </c>
    </row>
    <row r="31" spans="1:18" ht="15" customHeight="1" x14ac:dyDescent="0.3">
      <c r="A31" s="14"/>
      <c r="B31" s="57"/>
      <c r="C31" s="30"/>
      <c r="D31" s="57"/>
      <c r="E31" s="30"/>
      <c r="F31" s="12"/>
      <c r="G31" s="7"/>
      <c r="H31" s="12"/>
      <c r="I31" s="7"/>
      <c r="J31" s="12"/>
      <c r="K31" s="7"/>
      <c r="L31" s="12"/>
      <c r="M31" s="7"/>
      <c r="N31" s="12"/>
      <c r="O31" s="23"/>
      <c r="P31" s="12"/>
      <c r="Q31" s="24"/>
      <c r="R31" s="12" t="s">
        <v>73</v>
      </c>
    </row>
    <row r="32" spans="1:18" s="6" customFormat="1" ht="53.25" customHeight="1" x14ac:dyDescent="0.3">
      <c r="A32" s="3" t="s">
        <v>40</v>
      </c>
      <c r="B32" s="58">
        <f>B29+B30+B31+B28</f>
        <v>92</v>
      </c>
      <c r="C32" s="31">
        <f>C29+C30+C31+C28</f>
        <v>86</v>
      </c>
      <c r="D32" s="58">
        <f>D29+D30+D31+D28</f>
        <v>92</v>
      </c>
      <c r="E32" s="31">
        <f>E29+E30+E31+E28</f>
        <v>86</v>
      </c>
      <c r="F32" s="13"/>
      <c r="G32" s="8"/>
      <c r="H32" s="13"/>
      <c r="I32" s="8"/>
      <c r="J32" s="13"/>
      <c r="K32" s="8"/>
      <c r="L32" s="13"/>
      <c r="M32" s="8"/>
      <c r="N32" s="13"/>
      <c r="O32" s="24"/>
      <c r="P32" s="13"/>
      <c r="Q32" s="24"/>
      <c r="R32" s="13"/>
    </row>
    <row r="33" spans="1:18" ht="13.5" customHeight="1" x14ac:dyDescent="0.3">
      <c r="A33" s="14" t="s">
        <v>41</v>
      </c>
      <c r="B33" s="57">
        <v>26</v>
      </c>
      <c r="C33" s="30">
        <v>26</v>
      </c>
      <c r="D33" s="57">
        <v>26</v>
      </c>
      <c r="E33" s="30">
        <v>26</v>
      </c>
      <c r="F33" s="12"/>
      <c r="G33" s="7"/>
      <c r="H33" s="12"/>
      <c r="I33" s="7"/>
      <c r="J33" s="12"/>
      <c r="K33" s="7"/>
      <c r="L33" s="12"/>
      <c r="M33" s="7"/>
      <c r="N33" s="12"/>
      <c r="O33" s="23"/>
      <c r="P33" s="12"/>
      <c r="Q33" s="24"/>
      <c r="R33" s="12" t="s">
        <v>73</v>
      </c>
    </row>
    <row r="34" spans="1:18" ht="13.5" customHeight="1" x14ac:dyDescent="0.3">
      <c r="A34" s="14" t="s">
        <v>42</v>
      </c>
      <c r="B34" s="57">
        <v>25</v>
      </c>
      <c r="C34" s="30">
        <v>27</v>
      </c>
      <c r="D34" s="57">
        <v>25</v>
      </c>
      <c r="E34" s="30">
        <v>27</v>
      </c>
      <c r="F34" s="12"/>
      <c r="G34" s="7"/>
      <c r="H34" s="12"/>
      <c r="I34" s="7"/>
      <c r="J34" s="12"/>
      <c r="K34" s="7"/>
      <c r="L34" s="12"/>
      <c r="M34" s="7"/>
      <c r="N34" s="12"/>
      <c r="O34" s="23"/>
      <c r="P34" s="12"/>
      <c r="Q34" s="24"/>
      <c r="R34" s="12" t="s">
        <v>73</v>
      </c>
    </row>
    <row r="35" spans="1:18" ht="13.5" customHeight="1" x14ac:dyDescent="0.3">
      <c r="A35" s="56" t="s">
        <v>75</v>
      </c>
      <c r="B35" s="57">
        <v>25</v>
      </c>
      <c r="C35" s="30">
        <v>26</v>
      </c>
      <c r="D35" s="57">
        <v>25</v>
      </c>
      <c r="E35" s="30">
        <v>26</v>
      </c>
      <c r="F35" s="12"/>
      <c r="G35" s="7"/>
      <c r="H35" s="12"/>
      <c r="I35" s="7"/>
      <c r="J35" s="12"/>
      <c r="K35" s="7"/>
      <c r="L35" s="12"/>
      <c r="M35" s="7"/>
      <c r="N35" s="12"/>
      <c r="O35" s="23"/>
      <c r="P35" s="12"/>
      <c r="Q35" s="24"/>
      <c r="R35" s="12"/>
    </row>
    <row r="36" spans="1:18" ht="13.5" customHeight="1" x14ac:dyDescent="0.3">
      <c r="A36" s="4" t="s">
        <v>86</v>
      </c>
      <c r="B36" s="57">
        <v>18</v>
      </c>
      <c r="C36" s="30">
        <v>22</v>
      </c>
      <c r="D36" s="57">
        <v>18</v>
      </c>
      <c r="E36" s="30">
        <v>22</v>
      </c>
      <c r="F36" s="12"/>
      <c r="G36" s="7"/>
      <c r="H36" s="12"/>
      <c r="I36" s="7"/>
      <c r="J36" s="12"/>
      <c r="K36" s="7"/>
      <c r="L36" s="12"/>
      <c r="M36" s="7"/>
      <c r="N36" s="12"/>
      <c r="O36" s="23"/>
      <c r="P36" s="12"/>
      <c r="Q36" s="24"/>
      <c r="R36" s="12" t="s">
        <v>73</v>
      </c>
    </row>
    <row r="37" spans="1:18" ht="7.5" hidden="1" customHeight="1" x14ac:dyDescent="0.3">
      <c r="A37" s="4"/>
      <c r="B37" s="57"/>
      <c r="C37" s="30"/>
      <c r="D37" s="57"/>
      <c r="E37" s="30"/>
      <c r="F37" s="12"/>
      <c r="G37" s="7"/>
      <c r="H37" s="12"/>
      <c r="I37" s="7"/>
      <c r="J37" s="12"/>
      <c r="K37" s="7"/>
      <c r="L37" s="12"/>
      <c r="M37" s="7"/>
      <c r="N37" s="12"/>
      <c r="O37" s="23"/>
      <c r="P37" s="12"/>
      <c r="Q37" s="24"/>
      <c r="R37" s="12"/>
    </row>
    <row r="38" spans="1:18" s="6" customFormat="1" ht="54" customHeight="1" x14ac:dyDescent="0.3">
      <c r="A38" s="3" t="s">
        <v>43</v>
      </c>
      <c r="B38" s="58">
        <v>94</v>
      </c>
      <c r="C38" s="31">
        <v>101</v>
      </c>
      <c r="D38" s="58">
        <v>94</v>
      </c>
      <c r="E38" s="31">
        <f>E35+E36+E34+E33</f>
        <v>101</v>
      </c>
      <c r="F38" s="13"/>
      <c r="G38" s="8"/>
      <c r="H38" s="13"/>
      <c r="I38" s="8"/>
      <c r="J38" s="13"/>
      <c r="K38" s="8"/>
      <c r="L38" s="13"/>
      <c r="M38" s="8"/>
      <c r="N38" s="13"/>
      <c r="O38" s="24"/>
      <c r="P38" s="13"/>
      <c r="Q38" s="24"/>
      <c r="R38" s="13"/>
    </row>
    <row r="39" spans="1:18" ht="13.5" customHeight="1" x14ac:dyDescent="0.3">
      <c r="A39" s="4" t="s">
        <v>44</v>
      </c>
      <c r="B39" s="57">
        <v>31</v>
      </c>
      <c r="C39" s="30">
        <v>32</v>
      </c>
      <c r="D39" s="57">
        <v>31</v>
      </c>
      <c r="E39" s="30">
        <v>32</v>
      </c>
      <c r="F39" s="12"/>
      <c r="G39" s="7"/>
      <c r="H39" s="12"/>
      <c r="I39" s="7"/>
      <c r="J39" s="12"/>
      <c r="K39" s="7"/>
      <c r="L39" s="12"/>
      <c r="M39" s="7"/>
      <c r="N39" s="12"/>
      <c r="O39" s="23"/>
      <c r="P39" s="12"/>
      <c r="Q39" s="24"/>
      <c r="R39" s="12" t="s">
        <v>73</v>
      </c>
    </row>
    <row r="40" spans="1:18" ht="13.5" customHeight="1" x14ac:dyDescent="0.3">
      <c r="A40" s="4" t="s">
        <v>45</v>
      </c>
      <c r="B40" s="57">
        <v>32</v>
      </c>
      <c r="C40" s="30">
        <v>31</v>
      </c>
      <c r="D40" s="57">
        <v>32</v>
      </c>
      <c r="E40" s="30">
        <v>31</v>
      </c>
      <c r="F40" s="12"/>
      <c r="G40" s="7"/>
      <c r="H40" s="12"/>
      <c r="I40" s="7"/>
      <c r="J40" s="12"/>
      <c r="K40" s="7"/>
      <c r="L40" s="12"/>
      <c r="M40" s="7"/>
      <c r="N40" s="12"/>
      <c r="O40" s="23"/>
      <c r="P40" s="12"/>
      <c r="Q40" s="24"/>
      <c r="R40" s="12" t="s">
        <v>73</v>
      </c>
    </row>
    <row r="41" spans="1:18" ht="15" customHeight="1" x14ac:dyDescent="0.3">
      <c r="A41" s="4" t="s">
        <v>77</v>
      </c>
      <c r="B41" s="57">
        <v>32</v>
      </c>
      <c r="C41" s="30">
        <v>29</v>
      </c>
      <c r="D41" s="57">
        <v>32</v>
      </c>
      <c r="E41" s="30">
        <v>29</v>
      </c>
      <c r="F41" s="12"/>
      <c r="G41" s="7"/>
      <c r="H41" s="12"/>
      <c r="I41" s="7"/>
      <c r="J41" s="12"/>
      <c r="K41" s="7"/>
      <c r="L41" s="12"/>
      <c r="M41" s="7"/>
      <c r="N41" s="12"/>
      <c r="O41" s="23"/>
      <c r="P41" s="12"/>
      <c r="Q41" s="24">
        <v>1</v>
      </c>
      <c r="R41" s="12" t="s">
        <v>73</v>
      </c>
    </row>
    <row r="42" spans="1:18" s="6" customFormat="1" ht="51" customHeight="1" x14ac:dyDescent="0.3">
      <c r="A42" s="3" t="s">
        <v>46</v>
      </c>
      <c r="B42" s="58">
        <v>91</v>
      </c>
      <c r="C42" s="31">
        <f>C39+C40+C41</f>
        <v>92</v>
      </c>
      <c r="D42" s="58">
        <v>91</v>
      </c>
      <c r="E42" s="31">
        <f>E39+E40+E41</f>
        <v>92</v>
      </c>
      <c r="F42" s="13"/>
      <c r="G42" s="8"/>
      <c r="H42" s="13"/>
      <c r="I42" s="8"/>
      <c r="J42" s="13"/>
      <c r="K42" s="8"/>
      <c r="L42" s="13"/>
      <c r="M42" s="8"/>
      <c r="N42" s="13"/>
      <c r="O42" s="24"/>
      <c r="P42" s="13"/>
      <c r="Q42" s="24">
        <v>1</v>
      </c>
      <c r="R42" s="13"/>
    </row>
    <row r="43" spans="1:18" ht="15" customHeight="1" x14ac:dyDescent="0.3">
      <c r="A43" s="4" t="s">
        <v>47</v>
      </c>
      <c r="B43" s="57">
        <v>28</v>
      </c>
      <c r="C43" s="30">
        <v>28</v>
      </c>
      <c r="D43" s="57">
        <v>28</v>
      </c>
      <c r="E43" s="30">
        <v>28</v>
      </c>
      <c r="F43" s="12"/>
      <c r="G43" s="7"/>
      <c r="H43" s="12"/>
      <c r="I43" s="7"/>
      <c r="J43" s="12"/>
      <c r="K43" s="7"/>
      <c r="L43" s="12"/>
      <c r="M43" s="7"/>
      <c r="N43" s="12"/>
      <c r="O43" s="23"/>
      <c r="P43" s="12"/>
      <c r="Q43" s="24"/>
      <c r="R43" s="12" t="s">
        <v>73</v>
      </c>
    </row>
    <row r="44" spans="1:18" ht="14.25" customHeight="1" x14ac:dyDescent="0.3">
      <c r="A44" s="4" t="s">
        <v>48</v>
      </c>
      <c r="B44" s="57">
        <v>26</v>
      </c>
      <c r="C44" s="30">
        <v>26</v>
      </c>
      <c r="D44" s="57">
        <v>26</v>
      </c>
      <c r="E44" s="30">
        <v>26</v>
      </c>
      <c r="F44" s="12"/>
      <c r="G44" s="7"/>
      <c r="H44" s="12"/>
      <c r="I44" s="7"/>
      <c r="J44" s="12"/>
      <c r="K44" s="7"/>
      <c r="L44" s="12"/>
      <c r="M44" s="7"/>
      <c r="N44" s="12"/>
      <c r="O44" s="23"/>
      <c r="P44" s="12">
        <v>1</v>
      </c>
      <c r="Q44" s="24">
        <v>1</v>
      </c>
      <c r="R44" s="12" t="s">
        <v>73</v>
      </c>
    </row>
    <row r="45" spans="1:18" ht="14.25" customHeight="1" x14ac:dyDescent="0.3">
      <c r="A45" s="4" t="s">
        <v>79</v>
      </c>
      <c r="B45" s="57">
        <v>26</v>
      </c>
      <c r="C45" s="30">
        <v>26</v>
      </c>
      <c r="D45" s="57">
        <v>26</v>
      </c>
      <c r="E45" s="30">
        <v>26</v>
      </c>
      <c r="F45" s="12"/>
      <c r="G45" s="7"/>
      <c r="H45" s="12"/>
      <c r="I45" s="7"/>
      <c r="J45" s="12"/>
      <c r="K45" s="7"/>
      <c r="L45" s="12"/>
      <c r="M45" s="7"/>
      <c r="N45" s="12"/>
      <c r="O45" s="23"/>
      <c r="P45" s="12"/>
      <c r="Q45" s="24"/>
      <c r="R45" s="12" t="s">
        <v>73</v>
      </c>
    </row>
    <row r="46" spans="1:18" hidden="1" x14ac:dyDescent="0.3">
      <c r="A46" s="4"/>
      <c r="B46" s="57"/>
      <c r="C46" s="30"/>
      <c r="D46" s="57"/>
      <c r="E46" s="30"/>
      <c r="F46" s="12"/>
      <c r="G46" s="7"/>
      <c r="H46" s="12"/>
      <c r="I46" s="7"/>
      <c r="J46" s="12"/>
      <c r="K46" s="7"/>
      <c r="L46" s="12"/>
      <c r="M46" s="7"/>
      <c r="N46" s="12"/>
      <c r="O46" s="23"/>
      <c r="P46" s="12"/>
      <c r="Q46" s="24"/>
      <c r="R46" s="12"/>
    </row>
    <row r="47" spans="1:18" s="6" customFormat="1" ht="48" customHeight="1" x14ac:dyDescent="0.3">
      <c r="A47" s="3" t="s">
        <v>49</v>
      </c>
      <c r="B47" s="58">
        <f>B43+B44+B45</f>
        <v>80</v>
      </c>
      <c r="C47" s="31">
        <f>C43+C44+C45</f>
        <v>80</v>
      </c>
      <c r="D47" s="58">
        <f>D43+D44+D45</f>
        <v>80</v>
      </c>
      <c r="E47" s="31">
        <f>E43+E44+E45</f>
        <v>80</v>
      </c>
      <c r="F47" s="13"/>
      <c r="G47" s="8"/>
      <c r="H47" s="13"/>
      <c r="I47" s="8"/>
      <c r="J47" s="13"/>
      <c r="K47" s="8"/>
      <c r="L47" s="13"/>
      <c r="M47" s="8"/>
      <c r="N47" s="13"/>
      <c r="O47" s="24"/>
      <c r="P47" s="13">
        <v>1</v>
      </c>
      <c r="Q47" s="24">
        <v>1</v>
      </c>
      <c r="R47" s="13"/>
    </row>
    <row r="48" spans="1:18" ht="15.75" customHeight="1" x14ac:dyDescent="0.3">
      <c r="A48" s="4" t="s">
        <v>50</v>
      </c>
      <c r="B48" s="57"/>
      <c r="C48" s="30">
        <v>18</v>
      </c>
      <c r="D48" s="57"/>
      <c r="E48" s="30"/>
      <c r="F48" s="12"/>
      <c r="G48" s="8"/>
      <c r="H48" s="12"/>
      <c r="I48" s="8"/>
      <c r="J48" s="12"/>
      <c r="K48" s="8"/>
      <c r="L48" s="12">
        <v>17</v>
      </c>
      <c r="M48" s="8">
        <v>18</v>
      </c>
      <c r="N48" s="12"/>
      <c r="O48" s="24"/>
      <c r="P48" s="12"/>
      <c r="Q48" s="24"/>
      <c r="R48" s="12" t="s">
        <v>73</v>
      </c>
    </row>
    <row r="49" spans="1:18" hidden="1" x14ac:dyDescent="0.3">
      <c r="A49" s="4"/>
      <c r="B49" s="57"/>
      <c r="C49" s="30"/>
      <c r="D49" s="57"/>
      <c r="E49" s="30"/>
      <c r="F49" s="12"/>
      <c r="G49" s="8"/>
      <c r="H49" s="12"/>
      <c r="I49" s="8"/>
      <c r="J49" s="12"/>
      <c r="K49" s="8"/>
      <c r="L49" s="12"/>
      <c r="M49" s="8"/>
      <c r="N49" s="12"/>
      <c r="O49" s="24"/>
      <c r="P49" s="12"/>
      <c r="Q49" s="24"/>
      <c r="R49" s="12"/>
    </row>
    <row r="50" spans="1:18" s="6" customFormat="1" ht="45.75" customHeight="1" x14ac:dyDescent="0.3">
      <c r="A50" s="3" t="s">
        <v>51</v>
      </c>
      <c r="B50" s="58"/>
      <c r="C50" s="31">
        <v>18</v>
      </c>
      <c r="D50" s="58"/>
      <c r="E50" s="31"/>
      <c r="F50" s="13"/>
      <c r="G50" s="8"/>
      <c r="H50" s="13"/>
      <c r="I50" s="8"/>
      <c r="J50" s="13"/>
      <c r="K50" s="8"/>
      <c r="L50" s="13">
        <v>17</v>
      </c>
      <c r="M50" s="8">
        <v>18</v>
      </c>
      <c r="N50" s="13"/>
      <c r="O50" s="24"/>
      <c r="P50" s="13"/>
      <c r="Q50" s="24"/>
      <c r="R50" s="13"/>
    </row>
    <row r="51" spans="1:18" ht="15.75" customHeight="1" x14ac:dyDescent="0.3">
      <c r="A51" s="4" t="s">
        <v>52</v>
      </c>
      <c r="B51" s="57">
        <v>17</v>
      </c>
      <c r="C51" s="30">
        <v>15</v>
      </c>
      <c r="D51" s="57">
        <v>17</v>
      </c>
      <c r="E51" s="30"/>
      <c r="F51" s="12"/>
      <c r="G51" s="8"/>
      <c r="H51" s="12"/>
      <c r="I51" s="8"/>
      <c r="J51" s="12"/>
      <c r="K51" s="8"/>
      <c r="L51" s="12">
        <v>17</v>
      </c>
      <c r="M51" s="8">
        <v>15</v>
      </c>
      <c r="N51" s="12"/>
      <c r="O51" s="23"/>
      <c r="P51" s="12"/>
      <c r="Q51" s="24"/>
      <c r="R51" s="12" t="s">
        <v>73</v>
      </c>
    </row>
    <row r="52" spans="1:18" ht="6" hidden="1" customHeight="1" x14ac:dyDescent="0.3">
      <c r="A52" s="4"/>
      <c r="B52" s="57"/>
      <c r="C52" s="30"/>
      <c r="D52" s="57"/>
      <c r="E52" s="30"/>
      <c r="F52" s="12"/>
      <c r="G52" s="8"/>
      <c r="H52" s="12"/>
      <c r="I52" s="8"/>
      <c r="J52" s="12"/>
      <c r="K52" s="8"/>
      <c r="L52" s="12"/>
      <c r="M52" s="8"/>
      <c r="N52" s="12"/>
      <c r="O52" s="24"/>
      <c r="P52" s="12"/>
      <c r="Q52" s="24"/>
      <c r="R52" s="12"/>
    </row>
    <row r="53" spans="1:18" s="6" customFormat="1" ht="47.25" customHeight="1" x14ac:dyDescent="0.3">
      <c r="A53" s="3" t="s">
        <v>53</v>
      </c>
      <c r="B53" s="58">
        <v>17</v>
      </c>
      <c r="C53" s="31">
        <v>15</v>
      </c>
      <c r="D53" s="58">
        <v>17</v>
      </c>
      <c r="E53" s="31"/>
      <c r="F53" s="13"/>
      <c r="G53" s="8"/>
      <c r="H53" s="13"/>
      <c r="I53" s="8"/>
      <c r="J53" s="13"/>
      <c r="K53" s="8"/>
      <c r="L53" s="13">
        <v>17</v>
      </c>
      <c r="M53" s="8">
        <v>15</v>
      </c>
      <c r="N53" s="13"/>
      <c r="O53" s="24"/>
      <c r="P53" s="13"/>
      <c r="Q53" s="24"/>
      <c r="R53" s="13"/>
    </row>
    <row r="54" spans="1:18" s="6" customFormat="1" ht="54" customHeight="1" x14ac:dyDescent="0.3">
      <c r="A54" s="5" t="s">
        <v>54</v>
      </c>
      <c r="B54" s="58">
        <v>844</v>
      </c>
      <c r="C54" s="31">
        <f>C11+C15+C19+C23+C27+C32+C38+C42+C47+C50+C53</f>
        <v>836</v>
      </c>
      <c r="D54" s="58">
        <v>844</v>
      </c>
      <c r="E54" s="31">
        <f>E11+E15+E19+E23+E27+E32+E38+E42+E47+E50+E53</f>
        <v>803</v>
      </c>
      <c r="F54" s="13"/>
      <c r="G54" s="8"/>
      <c r="H54" s="13"/>
      <c r="I54" s="8"/>
      <c r="J54" s="13"/>
      <c r="K54" s="8"/>
      <c r="L54" s="13">
        <v>34</v>
      </c>
      <c r="M54" s="8">
        <f>M50+M53</f>
        <v>33</v>
      </c>
      <c r="N54" s="13"/>
      <c r="O54" s="24"/>
      <c r="P54" s="13">
        <v>2</v>
      </c>
      <c r="Q54" s="24">
        <v>4</v>
      </c>
      <c r="R54" s="13"/>
    </row>
    <row r="55" spans="1:18" x14ac:dyDescent="0.3">
      <c r="C55" s="27"/>
    </row>
    <row r="56" spans="1:18" x14ac:dyDescent="0.3">
      <c r="C56" s="27"/>
    </row>
    <row r="57" spans="1:18" s="9" customFormat="1" x14ac:dyDescent="0.3">
      <c r="B57" s="9" t="s">
        <v>71</v>
      </c>
      <c r="C57" s="27"/>
      <c r="F57" s="9" t="s">
        <v>4</v>
      </c>
      <c r="I57" s="9" t="s">
        <v>87</v>
      </c>
    </row>
    <row r="58" spans="1:18" x14ac:dyDescent="0.3">
      <c r="C58" s="27"/>
    </row>
    <row r="59" spans="1:18" x14ac:dyDescent="0.3">
      <c r="C59" s="27"/>
    </row>
    <row r="60" spans="1:18" x14ac:dyDescent="0.3">
      <c r="C60" s="27"/>
    </row>
    <row r="61" spans="1:18" x14ac:dyDescent="0.3">
      <c r="C61" s="27"/>
    </row>
    <row r="62" spans="1:18" x14ac:dyDescent="0.3">
      <c r="C62" s="27"/>
    </row>
    <row r="63" spans="1:18" x14ac:dyDescent="0.3">
      <c r="C63" s="27"/>
    </row>
    <row r="64" spans="1:18" x14ac:dyDescent="0.3">
      <c r="C64" s="27"/>
    </row>
    <row r="65" spans="3:3" x14ac:dyDescent="0.3">
      <c r="C65" s="27"/>
    </row>
    <row r="66" spans="3:3" x14ac:dyDescent="0.3">
      <c r="C66" s="27"/>
    </row>
    <row r="67" spans="3:3" x14ac:dyDescent="0.3">
      <c r="C67" s="27"/>
    </row>
    <row r="68" spans="3:3" x14ac:dyDescent="0.3">
      <c r="C68" s="27"/>
    </row>
    <row r="69" spans="3:3" x14ac:dyDescent="0.3">
      <c r="C69" s="27"/>
    </row>
    <row r="70" spans="3:3" x14ac:dyDescent="0.3">
      <c r="C70" s="27"/>
    </row>
    <row r="71" spans="3:3" x14ac:dyDescent="0.3">
      <c r="C71" s="27"/>
    </row>
    <row r="72" spans="3:3" x14ac:dyDescent="0.3">
      <c r="C72" s="27"/>
    </row>
    <row r="73" spans="3:3" x14ac:dyDescent="0.3">
      <c r="C73" s="27"/>
    </row>
    <row r="74" spans="3:3" x14ac:dyDescent="0.3">
      <c r="C74" s="27"/>
    </row>
    <row r="75" spans="3:3" x14ac:dyDescent="0.3">
      <c r="C75" s="27"/>
    </row>
    <row r="76" spans="3:3" x14ac:dyDescent="0.3">
      <c r="C76" s="27"/>
    </row>
    <row r="77" spans="3:3" x14ac:dyDescent="0.3">
      <c r="C77" s="27"/>
    </row>
    <row r="78" spans="3:3" x14ac:dyDescent="0.3">
      <c r="C78" s="27"/>
    </row>
    <row r="79" spans="3:3" x14ac:dyDescent="0.3">
      <c r="C79" s="27"/>
    </row>
    <row r="80" spans="3:3" x14ac:dyDescent="0.3">
      <c r="C80" s="27"/>
    </row>
    <row r="81" spans="3:3" x14ac:dyDescent="0.3">
      <c r="C81" s="27"/>
    </row>
    <row r="82" spans="3:3" x14ac:dyDescent="0.3">
      <c r="C82" s="27"/>
    </row>
    <row r="83" spans="3:3" x14ac:dyDescent="0.3">
      <c r="C83" s="27"/>
    </row>
    <row r="84" spans="3:3" x14ac:dyDescent="0.3">
      <c r="C84" s="27"/>
    </row>
    <row r="85" spans="3:3" x14ac:dyDescent="0.3">
      <c r="C85" s="27"/>
    </row>
    <row r="86" spans="3:3" x14ac:dyDescent="0.3">
      <c r="C86" s="27"/>
    </row>
    <row r="87" spans="3:3" x14ac:dyDescent="0.3">
      <c r="C87" s="27"/>
    </row>
    <row r="88" spans="3:3" x14ac:dyDescent="0.3">
      <c r="C88" s="27"/>
    </row>
    <row r="89" spans="3:3" x14ac:dyDescent="0.3">
      <c r="C89" s="27"/>
    </row>
    <row r="90" spans="3:3" x14ac:dyDescent="0.3">
      <c r="C90" s="27"/>
    </row>
    <row r="91" spans="3:3" x14ac:dyDescent="0.3">
      <c r="C91" s="27"/>
    </row>
    <row r="92" spans="3:3" x14ac:dyDescent="0.3">
      <c r="C92" s="27"/>
    </row>
    <row r="93" spans="3:3" x14ac:dyDescent="0.3">
      <c r="C93" s="27"/>
    </row>
    <row r="94" spans="3:3" x14ac:dyDescent="0.3">
      <c r="C94" s="27"/>
    </row>
    <row r="95" spans="3:3" x14ac:dyDescent="0.3">
      <c r="C95" s="27"/>
    </row>
    <row r="96" spans="3:3" x14ac:dyDescent="0.3">
      <c r="C96" s="27"/>
    </row>
  </sheetData>
  <mergeCells count="13">
    <mergeCell ref="A4:A6"/>
    <mergeCell ref="B4:C5"/>
    <mergeCell ref="P4:Q5"/>
    <mergeCell ref="R4:R5"/>
    <mergeCell ref="A1:R1"/>
    <mergeCell ref="A2:R2"/>
    <mergeCell ref="D4:O4"/>
    <mergeCell ref="D5:E5"/>
    <mergeCell ref="F5:G5"/>
    <mergeCell ref="H5:I5"/>
    <mergeCell ref="J5:K5"/>
    <mergeCell ref="L5:M5"/>
    <mergeCell ref="N5:O5"/>
  </mergeCells>
  <pageMargins left="0" right="0" top="0.74803149606299213" bottom="0.15748031496062992" header="0.31496062992125984" footer="0.31496062992125984"/>
  <pageSetup paperSize="9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S27"/>
  <sheetViews>
    <sheetView tabSelected="1" topLeftCell="A6" zoomScale="120" zoomScaleNormal="120" workbookViewId="0">
      <selection activeCell="K23" sqref="K23"/>
    </sheetView>
  </sheetViews>
  <sheetFormatPr defaultColWidth="9.109375" defaultRowHeight="15.6" x14ac:dyDescent="0.3"/>
  <cols>
    <col min="1" max="1" width="11.33203125" style="1" customWidth="1"/>
    <col min="2" max="2" width="6.33203125" style="9" customWidth="1"/>
    <col min="3" max="3" width="6.33203125" style="1" customWidth="1"/>
    <col min="4" max="4" width="6.6640625" style="9" customWidth="1"/>
    <col min="5" max="5" width="6.6640625" style="1" customWidth="1"/>
    <col min="6" max="6" width="7.5546875" style="9" customWidth="1"/>
    <col min="7" max="7" width="8" style="1" customWidth="1"/>
    <col min="8" max="8" width="6.88671875" style="9" customWidth="1"/>
    <col min="9" max="9" width="6.88671875" style="1" customWidth="1"/>
    <col min="10" max="11" width="6.6640625" style="1" customWidth="1"/>
    <col min="12" max="12" width="7.6640625" style="1" customWidth="1"/>
    <col min="13" max="13" width="8.109375" style="1" customWidth="1"/>
    <col min="14" max="14" width="7.109375" style="9" customWidth="1"/>
    <col min="15" max="15" width="7.109375" style="1" customWidth="1"/>
    <col min="16" max="16" width="7" style="9" customWidth="1"/>
    <col min="17" max="17" width="7" style="1" customWidth="1"/>
    <col min="18" max="18" width="7.6640625" style="9" customWidth="1"/>
    <col min="19" max="19" width="7.6640625" style="1" customWidth="1"/>
    <col min="20" max="16384" width="9.109375" style="1"/>
  </cols>
  <sheetData>
    <row r="2" spans="1:19" x14ac:dyDescent="0.3">
      <c r="A2" s="72" t="s">
        <v>84</v>
      </c>
      <c r="B2" s="72"/>
      <c r="C2" s="72"/>
      <c r="D2" s="72"/>
      <c r="E2" s="72"/>
      <c r="F2" s="72"/>
      <c r="G2" s="72"/>
      <c r="H2" s="72"/>
      <c r="I2" s="72"/>
      <c r="J2" s="72"/>
      <c r="K2" s="72"/>
      <c r="L2" s="72"/>
      <c r="M2" s="72"/>
      <c r="N2" s="72"/>
      <c r="O2" s="72"/>
      <c r="P2" s="72"/>
      <c r="Q2" s="72"/>
      <c r="R2" s="72"/>
      <c r="S2" s="72"/>
    </row>
    <row r="3" spans="1:19" s="9" customFormat="1" x14ac:dyDescent="0.3">
      <c r="A3" s="73" t="s">
        <v>68</v>
      </c>
      <c r="B3" s="73"/>
      <c r="C3" s="73"/>
      <c r="D3" s="73"/>
      <c r="E3" s="73"/>
      <c r="F3" s="73"/>
      <c r="G3" s="73"/>
      <c r="H3" s="73"/>
      <c r="I3" s="73"/>
      <c r="J3" s="73"/>
      <c r="K3" s="73"/>
      <c r="L3" s="73"/>
      <c r="M3" s="73"/>
      <c r="N3" s="73"/>
      <c r="O3" s="73"/>
      <c r="P3" s="73"/>
      <c r="Q3" s="73"/>
      <c r="R3" s="73"/>
      <c r="S3" s="73"/>
    </row>
    <row r="4" spans="1:19" ht="16.2" thickBot="1" x14ac:dyDescent="0.35"/>
    <row r="5" spans="1:19" ht="45" customHeight="1" x14ac:dyDescent="0.3">
      <c r="A5" s="89" t="s">
        <v>55</v>
      </c>
      <c r="B5" s="90" t="s">
        <v>56</v>
      </c>
      <c r="C5" s="91"/>
      <c r="D5" s="91"/>
      <c r="E5" s="91"/>
      <c r="F5" s="91"/>
      <c r="G5" s="92"/>
      <c r="H5" s="84" t="s">
        <v>60</v>
      </c>
      <c r="I5" s="85"/>
      <c r="J5" s="85"/>
      <c r="K5" s="85"/>
      <c r="L5" s="85"/>
      <c r="M5" s="86"/>
      <c r="N5" s="84" t="s">
        <v>61</v>
      </c>
      <c r="O5" s="85"/>
      <c r="P5" s="85"/>
      <c r="Q5" s="85"/>
      <c r="R5" s="85"/>
      <c r="S5" s="86"/>
    </row>
    <row r="6" spans="1:19" ht="33" customHeight="1" x14ac:dyDescent="0.3">
      <c r="A6" s="89"/>
      <c r="B6" s="87" t="s">
        <v>57</v>
      </c>
      <c r="C6" s="76"/>
      <c r="D6" s="75" t="s">
        <v>58</v>
      </c>
      <c r="E6" s="75"/>
      <c r="F6" s="76" t="s">
        <v>59</v>
      </c>
      <c r="G6" s="88"/>
      <c r="H6" s="87" t="s">
        <v>62</v>
      </c>
      <c r="I6" s="76"/>
      <c r="J6" s="75" t="s">
        <v>58</v>
      </c>
      <c r="K6" s="75"/>
      <c r="L6" s="76" t="s">
        <v>59</v>
      </c>
      <c r="M6" s="88"/>
      <c r="N6" s="87" t="s">
        <v>62</v>
      </c>
      <c r="O6" s="76"/>
      <c r="P6" s="75" t="s">
        <v>58</v>
      </c>
      <c r="Q6" s="75"/>
      <c r="R6" s="76" t="s">
        <v>59</v>
      </c>
      <c r="S6" s="88"/>
    </row>
    <row r="7" spans="1:19" ht="45.6" x14ac:dyDescent="0.3">
      <c r="A7" s="89"/>
      <c r="B7" s="11" t="s">
        <v>80</v>
      </c>
      <c r="C7" s="21" t="s">
        <v>88</v>
      </c>
      <c r="D7" s="11" t="s">
        <v>80</v>
      </c>
      <c r="E7" s="21" t="s">
        <v>88</v>
      </c>
      <c r="F7" s="59" t="s">
        <v>80</v>
      </c>
      <c r="G7" s="21" t="s">
        <v>88</v>
      </c>
      <c r="H7" s="59" t="s">
        <v>80</v>
      </c>
      <c r="I7" s="21" t="s">
        <v>88</v>
      </c>
      <c r="J7" s="59" t="s">
        <v>80</v>
      </c>
      <c r="K7" s="21" t="s">
        <v>88</v>
      </c>
      <c r="L7" s="59" t="s">
        <v>80</v>
      </c>
      <c r="M7" s="21" t="s">
        <v>88</v>
      </c>
      <c r="N7" s="59" t="s">
        <v>80</v>
      </c>
      <c r="O7" s="21" t="s">
        <v>88</v>
      </c>
      <c r="P7" s="59" t="s">
        <v>80</v>
      </c>
      <c r="Q7" s="21" t="s">
        <v>88</v>
      </c>
      <c r="R7" s="59" t="s">
        <v>80</v>
      </c>
      <c r="S7" s="21" t="s">
        <v>88</v>
      </c>
    </row>
    <row r="8" spans="1:19" x14ac:dyDescent="0.3">
      <c r="A8" s="33">
        <v>1</v>
      </c>
      <c r="B8" s="15">
        <v>3</v>
      </c>
      <c r="C8" s="7">
        <v>3</v>
      </c>
      <c r="D8" s="15">
        <v>90</v>
      </c>
      <c r="E8" s="7">
        <v>85</v>
      </c>
      <c r="F8" s="60">
        <f t="shared" ref="F8:G18" si="0">D8/B8</f>
        <v>30</v>
      </c>
      <c r="G8" s="38">
        <f t="shared" si="0"/>
        <v>28.333333333333332</v>
      </c>
      <c r="H8" s="46">
        <v>6</v>
      </c>
      <c r="I8" s="7">
        <v>5</v>
      </c>
      <c r="J8" s="26">
        <v>90</v>
      </c>
      <c r="K8" s="7">
        <v>75</v>
      </c>
      <c r="L8" s="17">
        <v>15</v>
      </c>
      <c r="M8" s="47">
        <v>15</v>
      </c>
      <c r="N8" s="37">
        <v>3</v>
      </c>
      <c r="O8" s="7">
        <v>3</v>
      </c>
      <c r="P8" s="15">
        <v>75</v>
      </c>
      <c r="Q8" s="7">
        <v>75</v>
      </c>
      <c r="R8" s="17">
        <f>P8/N8</f>
        <v>25</v>
      </c>
      <c r="S8" s="47">
        <f>Q8/O8</f>
        <v>25</v>
      </c>
    </row>
    <row r="9" spans="1:19" x14ac:dyDescent="0.3">
      <c r="A9" s="33">
        <v>2</v>
      </c>
      <c r="B9" s="15">
        <v>3</v>
      </c>
      <c r="C9" s="7">
        <v>3</v>
      </c>
      <c r="D9" s="15">
        <v>88</v>
      </c>
      <c r="E9" s="7">
        <v>89</v>
      </c>
      <c r="F9" s="61">
        <f t="shared" si="0"/>
        <v>29.333333333333332</v>
      </c>
      <c r="G9" s="39">
        <f t="shared" si="0"/>
        <v>29.666666666666668</v>
      </c>
      <c r="H9" s="46">
        <v>2</v>
      </c>
      <c r="I9" s="7">
        <v>3</v>
      </c>
      <c r="J9" s="26">
        <v>30</v>
      </c>
      <c r="K9" s="7">
        <v>45</v>
      </c>
      <c r="L9" s="17">
        <v>15</v>
      </c>
      <c r="M9" s="47">
        <v>15</v>
      </c>
      <c r="N9" s="37">
        <v>3</v>
      </c>
      <c r="O9" s="7">
        <v>3</v>
      </c>
      <c r="P9" s="15">
        <v>75</v>
      </c>
      <c r="Q9" s="7">
        <v>75</v>
      </c>
      <c r="R9" s="17">
        <f t="shared" ref="R9:S12" si="1">P9/N9</f>
        <v>25</v>
      </c>
      <c r="S9" s="47">
        <f t="shared" si="1"/>
        <v>25</v>
      </c>
    </row>
    <row r="10" spans="1:19" x14ac:dyDescent="0.3">
      <c r="A10" s="33">
        <v>3</v>
      </c>
      <c r="B10" s="15">
        <v>3</v>
      </c>
      <c r="C10" s="7">
        <v>3</v>
      </c>
      <c r="D10" s="15">
        <v>92</v>
      </c>
      <c r="E10" s="7">
        <v>85</v>
      </c>
      <c r="F10" s="61">
        <f t="shared" si="0"/>
        <v>30.666666666666668</v>
      </c>
      <c r="G10" s="39">
        <f t="shared" si="0"/>
        <v>28.333333333333332</v>
      </c>
      <c r="H10" s="46">
        <v>2</v>
      </c>
      <c r="I10" s="7">
        <v>5</v>
      </c>
      <c r="J10" s="26">
        <v>30</v>
      </c>
      <c r="K10" s="7">
        <v>75</v>
      </c>
      <c r="L10" s="17">
        <v>15</v>
      </c>
      <c r="M10" s="47">
        <v>15</v>
      </c>
      <c r="N10" s="37">
        <v>3</v>
      </c>
      <c r="O10" s="7">
        <v>3</v>
      </c>
      <c r="P10" s="15">
        <v>75</v>
      </c>
      <c r="Q10" s="7">
        <v>75</v>
      </c>
      <c r="R10" s="17">
        <f t="shared" si="1"/>
        <v>25</v>
      </c>
      <c r="S10" s="47">
        <f t="shared" si="1"/>
        <v>25</v>
      </c>
    </row>
    <row r="11" spans="1:19" x14ac:dyDescent="0.3">
      <c r="A11" s="33">
        <v>4</v>
      </c>
      <c r="B11" s="15">
        <v>3</v>
      </c>
      <c r="C11" s="7">
        <v>3</v>
      </c>
      <c r="D11" s="15">
        <v>95</v>
      </c>
      <c r="E11" s="7">
        <v>94</v>
      </c>
      <c r="F11" s="60">
        <f t="shared" si="0"/>
        <v>31.666666666666668</v>
      </c>
      <c r="G11" s="38">
        <f t="shared" si="0"/>
        <v>31.333333333333332</v>
      </c>
      <c r="H11" s="46">
        <v>4</v>
      </c>
      <c r="I11" s="7">
        <v>2</v>
      </c>
      <c r="J11" s="26">
        <v>60</v>
      </c>
      <c r="K11" s="7">
        <v>30</v>
      </c>
      <c r="L11" s="17">
        <v>15</v>
      </c>
      <c r="M11" s="47">
        <v>15</v>
      </c>
      <c r="N11" s="37">
        <v>3</v>
      </c>
      <c r="O11" s="7">
        <v>3</v>
      </c>
      <c r="P11" s="15">
        <v>75</v>
      </c>
      <c r="Q11" s="7">
        <v>75</v>
      </c>
      <c r="R11" s="17">
        <f t="shared" si="1"/>
        <v>25</v>
      </c>
      <c r="S11" s="47">
        <f t="shared" si="1"/>
        <v>25</v>
      </c>
    </row>
    <row r="12" spans="1:19" s="6" customFormat="1" x14ac:dyDescent="0.3">
      <c r="A12" s="34" t="s">
        <v>63</v>
      </c>
      <c r="B12" s="16">
        <f>B8+B9+B10+B11</f>
        <v>12</v>
      </c>
      <c r="C12" s="8">
        <f>C8+C9+C10+C11</f>
        <v>12</v>
      </c>
      <c r="D12" s="16">
        <f>D8+D9+D10+D11</f>
        <v>365</v>
      </c>
      <c r="E12" s="8">
        <f>E8+E9+E10+E11</f>
        <v>353</v>
      </c>
      <c r="F12" s="62">
        <f t="shared" si="0"/>
        <v>30.416666666666668</v>
      </c>
      <c r="G12" s="41">
        <f t="shared" si="0"/>
        <v>29.416666666666668</v>
      </c>
      <c r="H12" s="48">
        <f>SUM(H8:H11)</f>
        <v>14</v>
      </c>
      <c r="I12" s="7">
        <v>15</v>
      </c>
      <c r="J12" s="28">
        <v>210</v>
      </c>
      <c r="K12" s="7">
        <v>225</v>
      </c>
      <c r="L12" s="18">
        <v>60</v>
      </c>
      <c r="M12" s="47">
        <v>60</v>
      </c>
      <c r="N12" s="37">
        <v>12</v>
      </c>
      <c r="O12" s="7">
        <v>12</v>
      </c>
      <c r="P12" s="15">
        <f t="shared" ref="P12:Q12" si="2">P8+P9+P10+P11</f>
        <v>300</v>
      </c>
      <c r="Q12" s="7">
        <f t="shared" si="2"/>
        <v>300</v>
      </c>
      <c r="R12" s="18">
        <f t="shared" si="1"/>
        <v>25</v>
      </c>
      <c r="S12" s="47">
        <f t="shared" si="1"/>
        <v>25</v>
      </c>
    </row>
    <row r="13" spans="1:19" x14ac:dyDescent="0.3">
      <c r="A13" s="33">
        <v>5</v>
      </c>
      <c r="B13" s="15">
        <v>3</v>
      </c>
      <c r="C13" s="7">
        <v>3</v>
      </c>
      <c r="D13" s="15">
        <v>92</v>
      </c>
      <c r="E13" s="7">
        <v>91</v>
      </c>
      <c r="F13" s="60">
        <f t="shared" si="0"/>
        <v>30.666666666666668</v>
      </c>
      <c r="G13" s="38">
        <f t="shared" si="0"/>
        <v>30.333333333333332</v>
      </c>
      <c r="H13" s="46">
        <v>4</v>
      </c>
      <c r="I13" s="7">
        <v>3</v>
      </c>
      <c r="J13" s="26">
        <v>60</v>
      </c>
      <c r="K13" s="7">
        <v>45</v>
      </c>
      <c r="L13" s="17">
        <v>15</v>
      </c>
      <c r="M13" s="47">
        <v>15</v>
      </c>
      <c r="N13" s="37">
        <v>0</v>
      </c>
      <c r="O13" s="7">
        <v>0</v>
      </c>
      <c r="P13" s="15">
        <v>0</v>
      </c>
      <c r="Q13" s="7">
        <v>0</v>
      </c>
      <c r="R13" s="17">
        <v>0</v>
      </c>
      <c r="S13" s="47">
        <v>0</v>
      </c>
    </row>
    <row r="14" spans="1:19" x14ac:dyDescent="0.3">
      <c r="A14" s="33">
        <v>6</v>
      </c>
      <c r="B14" s="15">
        <v>4</v>
      </c>
      <c r="C14" s="7">
        <v>3</v>
      </c>
      <c r="D14" s="15">
        <v>94</v>
      </c>
      <c r="E14" s="7">
        <v>86</v>
      </c>
      <c r="F14" s="60">
        <f t="shared" si="0"/>
        <v>23.5</v>
      </c>
      <c r="G14" s="38">
        <f t="shared" si="0"/>
        <v>28.666666666666668</v>
      </c>
      <c r="H14" s="46">
        <v>2</v>
      </c>
      <c r="I14" s="7">
        <v>4</v>
      </c>
      <c r="J14" s="26">
        <v>30</v>
      </c>
      <c r="K14" s="7">
        <v>60</v>
      </c>
      <c r="L14" s="17">
        <v>15</v>
      </c>
      <c r="M14" s="47">
        <v>15</v>
      </c>
      <c r="N14" s="37">
        <v>0</v>
      </c>
      <c r="O14" s="7">
        <v>0</v>
      </c>
      <c r="P14" s="15">
        <v>0</v>
      </c>
      <c r="Q14" s="7">
        <v>0</v>
      </c>
      <c r="R14" s="17">
        <v>0</v>
      </c>
      <c r="S14" s="47">
        <v>0</v>
      </c>
    </row>
    <row r="15" spans="1:19" x14ac:dyDescent="0.3">
      <c r="A15" s="33">
        <v>7</v>
      </c>
      <c r="B15" s="15">
        <v>3</v>
      </c>
      <c r="C15" s="7">
        <v>4</v>
      </c>
      <c r="D15" s="15">
        <v>95</v>
      </c>
      <c r="E15" s="7">
        <v>101</v>
      </c>
      <c r="F15" s="61">
        <f t="shared" si="0"/>
        <v>31.666666666666668</v>
      </c>
      <c r="G15" s="39">
        <f t="shared" si="0"/>
        <v>25.25</v>
      </c>
      <c r="H15" s="46">
        <v>4</v>
      </c>
      <c r="I15" s="7">
        <v>4</v>
      </c>
      <c r="J15" s="26">
        <v>60</v>
      </c>
      <c r="K15" s="7">
        <v>60</v>
      </c>
      <c r="L15" s="17">
        <v>15</v>
      </c>
      <c r="M15" s="47">
        <v>15</v>
      </c>
      <c r="N15" s="37">
        <v>0</v>
      </c>
      <c r="O15" s="7">
        <v>0</v>
      </c>
      <c r="P15" s="15">
        <v>0</v>
      </c>
      <c r="Q15" s="7">
        <v>0</v>
      </c>
      <c r="R15" s="17">
        <v>0</v>
      </c>
      <c r="S15" s="47">
        <v>0</v>
      </c>
    </row>
    <row r="16" spans="1:19" x14ac:dyDescent="0.3">
      <c r="A16" s="33">
        <v>8</v>
      </c>
      <c r="B16" s="15">
        <v>3</v>
      </c>
      <c r="C16" s="7">
        <v>3</v>
      </c>
      <c r="D16" s="15">
        <v>80</v>
      </c>
      <c r="E16" s="7">
        <v>92</v>
      </c>
      <c r="F16" s="60">
        <f t="shared" si="0"/>
        <v>26.666666666666668</v>
      </c>
      <c r="G16" s="38">
        <f t="shared" si="0"/>
        <v>30.666666666666668</v>
      </c>
      <c r="H16" s="46">
        <v>1</v>
      </c>
      <c r="I16" s="7">
        <v>3</v>
      </c>
      <c r="J16" s="26">
        <v>15</v>
      </c>
      <c r="K16" s="7">
        <v>45</v>
      </c>
      <c r="L16" s="17">
        <v>15</v>
      </c>
      <c r="M16" s="47">
        <v>15</v>
      </c>
      <c r="N16" s="37">
        <v>0</v>
      </c>
      <c r="O16" s="7">
        <v>0</v>
      </c>
      <c r="P16" s="15">
        <v>0</v>
      </c>
      <c r="Q16" s="7">
        <v>0</v>
      </c>
      <c r="R16" s="17">
        <v>0</v>
      </c>
      <c r="S16" s="47">
        <v>0</v>
      </c>
    </row>
    <row r="17" spans="1:19" x14ac:dyDescent="0.3">
      <c r="A17" s="33">
        <v>9</v>
      </c>
      <c r="B17" s="15">
        <v>3</v>
      </c>
      <c r="C17" s="7">
        <v>3</v>
      </c>
      <c r="D17" s="15">
        <v>78</v>
      </c>
      <c r="E17" s="7">
        <v>80</v>
      </c>
      <c r="F17" s="60">
        <f t="shared" si="0"/>
        <v>26</v>
      </c>
      <c r="G17" s="38">
        <f t="shared" si="0"/>
        <v>26.666666666666668</v>
      </c>
      <c r="H17" s="46">
        <v>2</v>
      </c>
      <c r="I17" s="7">
        <v>2</v>
      </c>
      <c r="J17" s="26">
        <v>30</v>
      </c>
      <c r="K17" s="7">
        <v>30</v>
      </c>
      <c r="L17" s="17">
        <v>15</v>
      </c>
      <c r="M17" s="47">
        <v>15</v>
      </c>
      <c r="N17" s="37">
        <v>0</v>
      </c>
      <c r="O17" s="7">
        <v>0</v>
      </c>
      <c r="P17" s="15">
        <v>0</v>
      </c>
      <c r="Q17" s="7">
        <v>0</v>
      </c>
      <c r="R17" s="17">
        <v>0</v>
      </c>
      <c r="S17" s="47">
        <v>0</v>
      </c>
    </row>
    <row r="18" spans="1:19" s="70" customFormat="1" ht="13.8" x14ac:dyDescent="0.25">
      <c r="A18" s="34" t="s">
        <v>64</v>
      </c>
      <c r="B18" s="16">
        <f>B13+B14+B15+B16+B17</f>
        <v>16</v>
      </c>
      <c r="C18" s="8">
        <f>C13+C14+C15+C16+C17</f>
        <v>16</v>
      </c>
      <c r="D18" s="16">
        <f>D13+D14+D15+D16+D17</f>
        <v>439</v>
      </c>
      <c r="E18" s="8">
        <f>E13+E14+E15+E16+E17</f>
        <v>450</v>
      </c>
      <c r="F18" s="66">
        <f t="shared" si="0"/>
        <v>27.4375</v>
      </c>
      <c r="G18" s="67">
        <f t="shared" si="0"/>
        <v>28.125</v>
      </c>
      <c r="H18" s="68">
        <v>13</v>
      </c>
      <c r="I18" s="8">
        <v>16</v>
      </c>
      <c r="J18" s="69">
        <v>195</v>
      </c>
      <c r="K18" s="8">
        <v>240</v>
      </c>
      <c r="L18" s="16">
        <v>75</v>
      </c>
      <c r="M18" s="65">
        <v>75</v>
      </c>
      <c r="N18" s="40">
        <f t="shared" ref="N18" si="3">N13+N14+N15+N16+N17</f>
        <v>0</v>
      </c>
      <c r="O18" s="8">
        <f t="shared" ref="O18:S18" si="4">O13+O14+O15+O16+O17</f>
        <v>0</v>
      </c>
      <c r="P18" s="16">
        <f t="shared" ref="P18" si="5">P13+P14+P15+P16+P17</f>
        <v>0</v>
      </c>
      <c r="Q18" s="8">
        <f t="shared" si="4"/>
        <v>0</v>
      </c>
      <c r="R18" s="16">
        <f t="shared" ref="R18" si="6">R13+R14+R15+R16+R17</f>
        <v>0</v>
      </c>
      <c r="S18" s="65">
        <f t="shared" si="4"/>
        <v>0</v>
      </c>
    </row>
    <row r="19" spans="1:19" x14ac:dyDescent="0.3">
      <c r="A19" s="33">
        <v>10</v>
      </c>
      <c r="B19" s="15">
        <v>1</v>
      </c>
      <c r="C19" s="7">
        <v>1</v>
      </c>
      <c r="D19" s="15">
        <v>17</v>
      </c>
      <c r="E19" s="7">
        <v>18</v>
      </c>
      <c r="F19" s="60">
        <f t="shared" ref="F19:G22" si="7">D19/B19</f>
        <v>17</v>
      </c>
      <c r="G19" s="38">
        <f t="shared" si="7"/>
        <v>18</v>
      </c>
      <c r="H19" s="46">
        <v>1</v>
      </c>
      <c r="I19" s="7">
        <v>1</v>
      </c>
      <c r="J19" s="26">
        <v>15</v>
      </c>
      <c r="K19" s="7">
        <v>15</v>
      </c>
      <c r="L19" s="17">
        <v>15</v>
      </c>
      <c r="M19" s="47">
        <v>15</v>
      </c>
      <c r="N19" s="37">
        <v>0</v>
      </c>
      <c r="O19" s="7">
        <v>0</v>
      </c>
      <c r="P19" s="15">
        <v>0</v>
      </c>
      <c r="Q19" s="7">
        <v>0</v>
      </c>
      <c r="R19" s="17">
        <v>0</v>
      </c>
      <c r="S19" s="47">
        <v>0</v>
      </c>
    </row>
    <row r="20" spans="1:19" x14ac:dyDescent="0.3">
      <c r="A20" s="33">
        <v>11</v>
      </c>
      <c r="B20" s="15">
        <v>1</v>
      </c>
      <c r="C20" s="7">
        <v>1</v>
      </c>
      <c r="D20" s="15">
        <v>23</v>
      </c>
      <c r="E20" s="7">
        <v>15</v>
      </c>
      <c r="F20" s="61">
        <f t="shared" si="7"/>
        <v>23</v>
      </c>
      <c r="G20" s="39">
        <f t="shared" si="7"/>
        <v>15</v>
      </c>
      <c r="H20" s="46">
        <v>1</v>
      </c>
      <c r="I20" s="7">
        <v>1</v>
      </c>
      <c r="J20" s="26">
        <v>15</v>
      </c>
      <c r="K20" s="7">
        <v>15</v>
      </c>
      <c r="L20" s="17">
        <v>15</v>
      </c>
      <c r="M20" s="47">
        <v>15</v>
      </c>
      <c r="N20" s="37">
        <v>0</v>
      </c>
      <c r="O20" s="7">
        <v>0</v>
      </c>
      <c r="P20" s="15">
        <v>0</v>
      </c>
      <c r="Q20" s="7">
        <v>0</v>
      </c>
      <c r="R20" s="17">
        <v>0</v>
      </c>
      <c r="S20" s="47">
        <v>0</v>
      </c>
    </row>
    <row r="21" spans="1:19" s="6" customFormat="1" ht="28.2" x14ac:dyDescent="0.3">
      <c r="A21" s="35" t="s">
        <v>65</v>
      </c>
      <c r="B21" s="16">
        <f>B19+B20</f>
        <v>2</v>
      </c>
      <c r="C21" s="8">
        <f>C19+C20</f>
        <v>2</v>
      </c>
      <c r="D21" s="16">
        <f>D19+D20</f>
        <v>40</v>
      </c>
      <c r="E21" s="8">
        <f>E19+E20</f>
        <v>33</v>
      </c>
      <c r="F21" s="63">
        <f t="shared" si="7"/>
        <v>20</v>
      </c>
      <c r="G21" s="42">
        <f t="shared" si="7"/>
        <v>16.5</v>
      </c>
      <c r="H21" s="48">
        <v>2</v>
      </c>
      <c r="I21" s="7">
        <v>2</v>
      </c>
      <c r="J21" s="28">
        <v>30</v>
      </c>
      <c r="K21" s="7">
        <v>30</v>
      </c>
      <c r="L21" s="18">
        <v>30</v>
      </c>
      <c r="M21" s="47">
        <v>30</v>
      </c>
      <c r="N21" s="37">
        <f t="shared" ref="N21" si="8">N19+N20</f>
        <v>0</v>
      </c>
      <c r="O21" s="7">
        <f t="shared" ref="O21:S21" si="9">O19+O20</f>
        <v>0</v>
      </c>
      <c r="P21" s="15">
        <f t="shared" ref="P21" si="10">P19+P20</f>
        <v>0</v>
      </c>
      <c r="Q21" s="7">
        <f t="shared" si="9"/>
        <v>0</v>
      </c>
      <c r="R21" s="18">
        <f t="shared" ref="R21" si="11">R19+R20</f>
        <v>0</v>
      </c>
      <c r="S21" s="47">
        <f t="shared" si="9"/>
        <v>0</v>
      </c>
    </row>
    <row r="22" spans="1:19" s="6" customFormat="1" ht="28.8" thickBot="1" x14ac:dyDescent="0.35">
      <c r="A22" s="36" t="s">
        <v>66</v>
      </c>
      <c r="B22" s="44">
        <f>B12+B18+B21</f>
        <v>30</v>
      </c>
      <c r="C22" s="43">
        <f>C12+C18+C21</f>
        <v>30</v>
      </c>
      <c r="D22" s="44">
        <f>D12+D18+D21</f>
        <v>844</v>
      </c>
      <c r="E22" s="43">
        <f>E12+E18+E21</f>
        <v>836</v>
      </c>
      <c r="F22" s="64">
        <f t="shared" si="7"/>
        <v>28.133333333333333</v>
      </c>
      <c r="G22" s="45">
        <f t="shared" si="7"/>
        <v>27.866666666666667</v>
      </c>
      <c r="H22" s="49">
        <v>29</v>
      </c>
      <c r="I22" s="50">
        <v>33</v>
      </c>
      <c r="J22" s="51">
        <v>435</v>
      </c>
      <c r="K22" s="50">
        <v>495</v>
      </c>
      <c r="L22" s="52">
        <v>165</v>
      </c>
      <c r="M22" s="53">
        <v>165</v>
      </c>
      <c r="N22" s="54">
        <f t="shared" ref="N22" si="12">N12+N18+N21</f>
        <v>12</v>
      </c>
      <c r="O22" s="50">
        <f t="shared" ref="O22:S22" si="13">O12+O18+O21</f>
        <v>12</v>
      </c>
      <c r="P22" s="55">
        <f t="shared" ref="P22" si="14">P12+P18+P21</f>
        <v>300</v>
      </c>
      <c r="Q22" s="50">
        <f t="shared" si="13"/>
        <v>300</v>
      </c>
      <c r="R22" s="52">
        <f t="shared" ref="R22" si="15">R12+R18+R21</f>
        <v>25</v>
      </c>
      <c r="S22" s="53">
        <f t="shared" si="13"/>
        <v>25</v>
      </c>
    </row>
    <row r="23" spans="1:19" x14ac:dyDescent="0.3">
      <c r="A23" s="2"/>
      <c r="G23" s="19"/>
    </row>
    <row r="24" spans="1:19" x14ac:dyDescent="0.3">
      <c r="A24" s="2"/>
    </row>
    <row r="25" spans="1:19" s="9" customFormat="1" x14ac:dyDescent="0.3">
      <c r="A25" s="10"/>
      <c r="B25" s="82" t="s">
        <v>71</v>
      </c>
      <c r="C25" s="83"/>
      <c r="D25" s="83"/>
      <c r="E25" s="83"/>
      <c r="F25" s="83"/>
      <c r="I25" s="9" t="s">
        <v>87</v>
      </c>
    </row>
    <row r="26" spans="1:19" x14ac:dyDescent="0.3">
      <c r="A26" s="2"/>
    </row>
    <row r="27" spans="1:19" x14ac:dyDescent="0.3">
      <c r="A27" s="2"/>
    </row>
  </sheetData>
  <mergeCells count="16">
    <mergeCell ref="B25:F25"/>
    <mergeCell ref="A2:S2"/>
    <mergeCell ref="A3:S3"/>
    <mergeCell ref="H5:M5"/>
    <mergeCell ref="H6:I6"/>
    <mergeCell ref="J6:K6"/>
    <mergeCell ref="L6:M6"/>
    <mergeCell ref="N5:S5"/>
    <mergeCell ref="N6:O6"/>
    <mergeCell ref="P6:Q6"/>
    <mergeCell ref="R6:S6"/>
    <mergeCell ref="A5:A7"/>
    <mergeCell ref="B5:G5"/>
    <mergeCell ref="B6:C6"/>
    <mergeCell ref="D6:E6"/>
    <mergeCell ref="F6:G6"/>
  </mergeCells>
  <pageMargins left="0.51181102362204722" right="0.11811023622047245" top="0.74803149606299213" bottom="0.15748031496062992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титул</vt:lpstr>
      <vt:lpstr>компл кл</vt:lpstr>
      <vt:lpstr>свод</vt:lpstr>
      <vt:lpstr>'компл кл'!Заголовки_для_печати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2023-09-27T06:25:49Z</dcterms:modified>
</cp:coreProperties>
</file>